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ltra\Downloads\"/>
    </mc:Choice>
  </mc:AlternateContent>
  <bookViews>
    <workbookView xWindow="0" yWindow="0" windowWidth="38400" windowHeight="17385" tabRatio="764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55" i="5" l="1"/>
  <c r="D34" i="5"/>
  <c r="D33" i="5" s="1"/>
  <c r="J14" i="5"/>
  <c r="E55" i="5" l="1"/>
  <c r="F55" i="5"/>
  <c r="G55" i="5"/>
  <c r="H55" i="5"/>
  <c r="E37" i="5"/>
  <c r="F37" i="5"/>
  <c r="G37" i="5"/>
  <c r="H37" i="5"/>
  <c r="H34" i="5" s="1"/>
  <c r="J35" i="5"/>
  <c r="E34" i="5"/>
  <c r="F34" i="5"/>
  <c r="G34" i="5"/>
  <c r="I34" i="5"/>
  <c r="J34" i="5" l="1"/>
  <c r="J33" i="5" s="1"/>
  <c r="D51" i="5" l="1"/>
  <c r="D50" i="5" s="1"/>
  <c r="D49" i="5" s="1"/>
  <c r="J52" i="5"/>
  <c r="I51" i="5"/>
  <c r="I50" i="5" s="1"/>
  <c r="M49" i="5"/>
  <c r="M48" i="5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M44" i="5"/>
  <c r="I43" i="5"/>
  <c r="I42" i="5" s="1"/>
  <c r="I41" i="5" s="1"/>
  <c r="J40" i="5"/>
  <c r="M37" i="5"/>
  <c r="J36" i="5"/>
  <c r="M35" i="5"/>
  <c r="H33" i="5"/>
  <c r="G33" i="5"/>
  <c r="F33" i="5"/>
  <c r="E33" i="5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M18" i="5"/>
  <c r="J18" i="5"/>
  <c r="M17" i="5"/>
  <c r="J17" i="5"/>
  <c r="M16" i="5"/>
  <c r="J16" i="5"/>
  <c r="M15" i="5"/>
  <c r="J15" i="5"/>
  <c r="M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A6" i="6" l="1"/>
  <c r="J11" i="5"/>
  <c r="J10" i="5" s="1"/>
  <c r="J9" i="5" s="1"/>
  <c r="J8" i="5" s="1"/>
  <c r="J50" i="5"/>
  <c r="I49" i="5"/>
  <c r="J49" i="5" s="1"/>
  <c r="I10" i="5"/>
  <c r="I9" i="5" s="1"/>
  <c r="I8" i="5" s="1"/>
  <c r="I55" i="5" s="1"/>
  <c r="J51" i="5"/>
  <c r="I33" i="5"/>
  <c r="B6" i="6" l="1"/>
  <c r="C6" i="6" s="1"/>
  <c r="J55" i="5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<sst xmlns="http://schemas.openxmlformats.org/spreadsheetml/2006/main" count="493" uniqueCount="193">
  <si>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</si>
  <si>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</si>
  <si>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</si>
  <si>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</si>
  <si>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</si>
  <si>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</si>
  <si>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</si>
  <si>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</si>
  <si>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</si>
  <si>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</si>
  <si>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</si>
  <si>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</si>
  <si>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</si>
  <si>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</si>
  <si>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</si>
  <si>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</si>
  <si>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</si>
  <si>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</si>
  <si>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</si>
  <si>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</si>
  <si>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</si>
  <si>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</si>
  <si>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</si>
  <si>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</si>
  <si>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</si>
  <si>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</si>
  <si>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</si>
  <si>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</si>
  <si>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</si>
  <si>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</si>
  <si>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</si>
  <si>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</si>
  <si>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</si>
  <si>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</si>
  <si>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</si>
  <si>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</si>
  <si>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</si>
  <si>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</si>
  <si>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</si>
  <si>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</si>
  <si>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</si>
  <si>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</si>
  <si>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</si>
  <si>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</si>
  <si>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</si>
  <si>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</si>
  <si>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</si>
  <si>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</si>
  <si>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</si>
  <si>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</si>
  <si>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</si>
  <si>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</si>
  <si>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</si>
  <si>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</si>
  <si>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</si>
  <si>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</si>
  <si>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</si>
  <si>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</si>
  <si>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</si>
  <si>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</si>
  <si>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</si>
  <si>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</si>
  <si>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</si>
  <si>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</si>
  <si>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</si>
  <si>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</si>
  <si>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</si>
  <si>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</si>
  <si>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</si>
  <si>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</si>
  <si>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</si>
  <si>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</si>
  <si>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</si>
  <si>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</si>
  <si>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</si>
  <si>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</si>
  <si>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</si>
  <si>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</si>
  <si>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</si>
  <si>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</si>
  <si>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</si>
  <si>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</si>
  <si>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</si>
  <si>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</si>
  <si>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</si>
  <si>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</si>
  <si>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</si>
  <si>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</si>
  <si>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</si>
  <si>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</si>
  <si>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</si>
  <si>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</si>
  <si>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</si>
  <si>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</si>
  <si>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</si>
  <si>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</si>
  <si>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</si>
  <si>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</si>
  <si>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</si>
  <si>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</si>
  <si>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</si>
  <si>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</si>
  <si>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</si>
  <si>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</si>
  <si>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</si>
  <si>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</si>
  <si>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</si>
  <si>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</si>
  <si>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</si>
  <si>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</si>
  <si>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</si>
  <si>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</si>
  <si>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</si>
  <si>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</si>
  <si>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</si>
  <si>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</si>
  <si>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</si>
  <si>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</si>
  <si>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</si>
  <si>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</si>
  <si>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</si>
  <si>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</si>
  <si>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</si>
  <si>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</si>
  <si>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</si>
  <si>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</si>
  <si>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</si>
  <si>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</si>
  <si>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</si>
  <si>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</si>
  <si>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</si>
  <si>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</si>
  <si>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</si>
  <si>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</si>
  <si>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</si>
  <si>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ยังไม่ได้เบิกจ่าย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</si>
  <si>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</si>
  <si>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</si>
  <si>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</si>
  <si>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</si>
  <si>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</si>
  <si>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</si>
  <si>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</si>
  <si>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</si>
  <si>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</si>
  <si>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>มกราคม</t>
  </si>
  <si>
    <t xml:space="preserve"> - อยู่ระหว่างดำเนินการ </t>
  </si>
  <si>
    <t>ผู้ตรวจรายงาน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</si>
  <si>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</si>
  <si>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</si>
  <si>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ข้อมูล ณ วันที่ 5 มกราคม 2569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</si>
  <si>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</si>
  <si>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</si>
  <si>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</si>
  <si>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</si>
  <si>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</si>
  <si>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</si>
  <si>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</si>
  <si>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</si>
  <si>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ประจำปีงบประมาณ</t>
  </si>
  <si>
    <t xml:space="preserve">พ.ศ.๒๕๖๙ ไตรมาสที่ ๑ (ต.ค.6๘ - ธ.ค. 68) </t>
  </si>
  <si>
    <t>ปรากฎตามเอกสารที่แนบมาพร้อมนี้</t>
  </si>
  <si>
    <t>๕ ม.ค. 6๙</t>
  </si>
  <si>
    <t>ประจำปีงบประมาณ พ.ศ. 2569 ไตรมาสที่ 1 (ตุลาคม-ธันวาคม 2568)</t>
  </si>
  <si>
    <t xml:space="preserve"> 5 ม.ค. 69</t>
  </si>
  <si>
    <t>และรายงานสรุปผลการใช้จ่ายงบประมาณฯ ดังกล่าว รายละเอียด</t>
  </si>
  <si>
    <t xml:space="preserve"> - อยู่ระหว่างดำเนินการ มีการเบิกจ่ายแล้ว 27.24 % เป็นไปตามเป้าหมาย</t>
  </si>
  <si>
    <t xml:space="preserve"> - ไม่มีงบจัดสรร</t>
  </si>
  <si>
    <t xml:space="preserve"> - ยังไม่มีการเบิก คิดเป็น 00.00% </t>
  </si>
  <si>
    <t>(วิชัย ชมสุวรรณ)</t>
  </si>
  <si>
    <t>สว.สภ.ปิล๊อก</t>
  </si>
  <si>
    <t xml:space="preserve">  สภ.ปิล๊อก</t>
  </si>
  <si>
    <t>00๒๒(กจ).๓(๒๔)/ -</t>
  </si>
  <si>
    <t>0 ๓๔๕๔ ๐๕๓๐</t>
  </si>
  <si>
    <t>รายงานผลการใช้จ่ายงบประมาณของ สภ.ปิล๊อก ประจำปีงบประมาณ พ.ศ. 256๙ ไตรมาสที่ 1</t>
  </si>
  <si>
    <t xml:space="preserve">งานอำนวยการ  จึงขอรายงานผลการใช้จ่ายงบประมาณ ของ สภ.ปิล๊อก </t>
  </si>
  <si>
    <t>ร.ต.ท.</t>
  </si>
  <si>
    <t>(ทวีศักดิ์ ไชยคงทอง)</t>
  </si>
  <si>
    <t>รอง สว.(ป.)สภ.ปิล๊อก</t>
  </si>
  <si>
    <t>พ.ต.ท.</t>
  </si>
  <si>
    <t xml:space="preserve">                (วิชัย ชมสุวรรณ)</t>
  </si>
  <si>
    <t xml:space="preserve">                   สว.สภ.ปิล๊อก</t>
  </si>
  <si>
    <t xml:space="preserve">       ผู้รายงาน</t>
  </si>
  <si>
    <t>สรุปผลการใช้จ่ายงบประมาณ สถานีตำรวจภูธรปิล๊อก</t>
  </si>
  <si>
    <t xml:space="preserve"> (ทวีศักดิ์ ไชรคงทอง)</t>
  </si>
  <si>
    <t xml:space="preserve"> รอง สว.(ป.)สภ.ปิล๊อก</t>
  </si>
  <si>
    <t xml:space="preserve">สถานีตำรวจภูธรปิล๊อก </t>
  </si>
  <si>
    <t xml:space="preserve">               ร.ต.ท.           ทวีศักดิ์ ไชยคงทอง                   ผู้รายงาน</t>
  </si>
  <si>
    <t>วิชัย ชมสุวรรณ</t>
  </si>
  <si>
    <t>พ.ต.ท.     วิชัยชมสุวรรณ   ผู้ตรวจรายงาน</t>
  </si>
  <si>
    <t>ทวีศักดิ์ ไชยคงทอง</t>
  </si>
  <si>
    <t xml:space="preserve">  ทวีศักดิ์ ไชยคงทอง</t>
  </si>
  <si>
    <t>ตามแผนการใช้จ่ายงบประมาณของ สภ.ปิล๊อก ประจำปีงบประมาณ พ.ศ.256๙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</si>
</sst>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30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1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4" xfId="2" applyFont="1" applyBorder="1"/>
    <xf numFmtId="0" fontId="14" fillId="0" borderId="35" xfId="2" applyFont="1" applyBorder="1"/>
    <xf numFmtId="0" fontId="14" fillId="0" borderId="34" xfId="2" applyFont="1" applyBorder="1" applyAlignment="1">
      <alignment horizontal="left"/>
    </xf>
    <xf numFmtId="0" fontId="14" fillId="0" borderId="34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0" fillId="0" borderId="0" xfId="3" applyFont="1" applyFill="1" applyAlignment="1"/>
    <xf numFmtId="43" fontId="21" fillId="0" borderId="19" xfId="3" applyFont="1" applyFill="1" applyBorder="1" applyAlignment="1">
      <alignment horizontal="center" vertical="top"/>
    </xf>
    <xf numFmtId="43" fontId="22" fillId="0" borderId="19" xfId="3" applyFont="1" applyFill="1" applyBorder="1" applyAlignment="1">
      <alignment horizontal="center" vertical="center"/>
    </xf>
    <xf numFmtId="43" fontId="22" fillId="0" borderId="19" xfId="3" applyFont="1" applyFill="1" applyBorder="1" applyAlignment="1">
      <alignment vertical="top"/>
    </xf>
    <xf numFmtId="43" fontId="22" fillId="0" borderId="19" xfId="3" applyFont="1" applyFill="1" applyBorder="1"/>
    <xf numFmtId="43" fontId="21" fillId="0" borderId="19" xfId="3" applyFont="1" applyFill="1" applyBorder="1" applyAlignment="1">
      <alignment vertical="top"/>
    </xf>
    <xf numFmtId="43" fontId="22" fillId="0" borderId="19" xfId="3" applyFont="1" applyFill="1" applyBorder="1" applyAlignment="1">
      <alignment vertical="center"/>
    </xf>
    <xf numFmtId="43" fontId="22" fillId="0" borderId="19" xfId="3" applyFont="1" applyFill="1" applyBorder="1" applyAlignment="1">
      <alignment horizontal="center" vertical="top"/>
    </xf>
    <xf numFmtId="43" fontId="12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0" xfId="3" applyFont="1" applyFill="1"/>
    <xf numFmtId="43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7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43" fontId="22" fillId="0" borderId="36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1" xfId="0" applyNumberFormat="1" applyFont="1" applyBorder="1" applyAlignment="1">
      <alignment vertical="center"/>
    </xf>
    <xf numFmtId="0" fontId="21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 applyAlignment="1">
      <alignment horizontal="right"/>
    </xf>
    <xf numFmtId="2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6" xfId="0" applyFont="1" applyFill="1" applyBorder="1" applyAlignment="1">
      <alignment horizontal="center" vertical="top"/>
    </xf>
    <xf numFmtId="0" fontId="21" fillId="4" borderId="21" xfId="0" applyFont="1" applyFill="1" applyBorder="1" applyAlignment="1">
      <alignment vertical="top"/>
    </xf>
    <xf numFmtId="0" fontId="21" fillId="4" borderId="21" xfId="0" applyFont="1" applyFill="1" applyBorder="1" applyAlignment="1">
      <alignment vertical="top" wrapText="1"/>
    </xf>
    <xf numFmtId="43" fontId="21" fillId="4" borderId="21" xfId="0" applyNumberFormat="1" applyFont="1" applyFill="1" applyBorder="1" applyAlignment="1">
      <alignment vertical="top"/>
    </xf>
    <xf numFmtId="0" fontId="21" fillId="4" borderId="21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0" fontId="22" fillId="0" borderId="8" xfId="0" applyFont="1" applyBorder="1" applyAlignment="1">
      <alignment horizontal="center" vertical="top"/>
    </xf>
    <xf numFmtId="0" fontId="22" fillId="0" borderId="37" xfId="0" applyFont="1" applyBorder="1" applyAlignment="1">
      <alignment horizontal="center" vertical="top" wrapText="1"/>
    </xf>
    <xf numFmtId="43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/>
    </xf>
    <xf numFmtId="43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3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43" fontId="22" fillId="0" borderId="17" xfId="3" applyFont="1" applyFill="1" applyBorder="1" applyAlignment="1">
      <alignment horizontal="center" vertical="top"/>
    </xf>
    <xf numFmtId="0" fontId="22" fillId="0" borderId="28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43" fontId="26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43" fontId="26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6" fillId="0" borderId="9" xfId="0" applyFont="1" applyBorder="1" applyAlignment="1">
      <alignment horizontal="left" vertical="top"/>
    </xf>
    <xf numFmtId="0" fontId="26" fillId="0" borderId="27" xfId="0" applyFont="1" applyBorder="1" applyAlignment="1">
      <alignment horizontal="center" vertical="top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43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43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7" xfId="0" applyFont="1" applyBorder="1" applyAlignment="1">
      <alignment horizontal="center" vertical="top"/>
    </xf>
    <xf numFmtId="0" fontId="21" fillId="0" borderId="30" xfId="0" applyFont="1" applyBorder="1" applyAlignment="1">
      <alignment horizontal="center" vertical="top"/>
    </xf>
    <xf numFmtId="0" fontId="21" fillId="4" borderId="29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3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4" fontId="26" fillId="0" borderId="9" xfId="0" applyNumberFormat="1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2" fontId="26" fillId="0" borderId="19" xfId="0" applyNumberFormat="1" applyFont="1" applyBorder="1" applyAlignment="1">
      <alignment vertical="top"/>
    </xf>
    <xf numFmtId="0" fontId="26" fillId="0" borderId="22" xfId="0" applyFont="1" applyBorder="1" applyAlignment="1">
      <alignment horizontal="center" vertical="top" wrapText="1"/>
    </xf>
    <xf numFmtId="43" fontId="26" fillId="0" borderId="19" xfId="3" applyFont="1" applyFill="1" applyBorder="1" applyAlignment="1">
      <alignment vertical="top"/>
    </xf>
    <xf numFmtId="43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4" fontId="26" fillId="0" borderId="8" xfId="0" applyNumberFormat="1" applyFont="1" applyBorder="1" applyAlignment="1">
      <alignment vertical="top"/>
    </xf>
    <xf numFmtId="0" fontId="26" fillId="0" borderId="8" xfId="0" applyFont="1" applyBorder="1" applyAlignment="1">
      <alignment horizontal="center" vertical="top"/>
    </xf>
    <xf numFmtId="0" fontId="26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3" xfId="0" applyFont="1" applyFill="1" applyBorder="1" applyAlignment="1">
      <alignment horizontal="center" vertical="top" wrapText="1"/>
    </xf>
    <xf numFmtId="0" fontId="21" fillId="4" borderId="31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43" fontId="26" fillId="0" borderId="9" xfId="0" applyNumberFormat="1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top"/>
    </xf>
    <xf numFmtId="0" fontId="26" fillId="0" borderId="32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43" fontId="21" fillId="4" borderId="9" xfId="0" applyNumberFormat="1" applyFont="1" applyFill="1" applyBorder="1" applyAlignment="1">
      <alignment horizontal="center"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32" xfId="0" applyFont="1" applyBorder="1" applyAlignment="1">
      <alignment horizontal="center" vertical="top"/>
    </xf>
    <xf numFmtId="0" fontId="21" fillId="0" borderId="0" xfId="0" applyFont="1" applyAlignment="1">
      <alignment vertical="top" wrapText="1"/>
    </xf>
    <xf numFmtId="43" fontId="26" fillId="0" borderId="19" xfId="3" applyFont="1" applyFill="1" applyBorder="1" applyAlignment="1">
      <alignment vertical="center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43" fontId="26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7" xfId="0" applyFont="1" applyBorder="1" applyAlignment="1">
      <alignment vertical="top"/>
    </xf>
    <xf numFmtId="0" fontId="21" fillId="4" borderId="24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1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2" xfId="0" applyFont="1" applyFill="1" applyBorder="1" applyAlignment="1">
      <alignment horizontal="center" vertical="top" wrapText="1"/>
    </xf>
    <xf numFmtId="43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43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43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14" fillId="0" borderId="0" xfId="0" applyFont="1"/>
    <xf numFmtId="43" fontId="12" fillId="0" borderId="21" xfId="0" applyNumberFormat="1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5" fillId="0" borderId="0" xfId="0" applyFont="1" applyAlignment="1">
      <alignment horizontal="left"/>
    </xf>
    <xf numFmtId="0" fontId="27" fillId="0" borderId="19" xfId="4" applyFont="1" applyBorder="1" applyAlignment="1">
      <alignment horizontal="center" vertical="center"/>
    </xf>
    <xf numFmtId="0" fontId="28" fillId="0" borderId="0" xfId="4" applyFont="1" applyAlignment="1">
      <alignment horizontal="right"/>
    </xf>
    <xf numFmtId="0" fontId="28" fillId="0" borderId="0" xfId="4" applyFont="1" applyAlignment="1">
      <alignment horizontal="center"/>
    </xf>
    <xf numFmtId="0" fontId="28" fillId="0" borderId="0" xfId="4" applyFont="1"/>
    <xf numFmtId="15" fontId="28" fillId="0" borderId="0" xfId="4" applyNumberFormat="1" applyFont="1" applyAlignment="1">
      <alignment horizontal="center"/>
    </xf>
    <xf numFmtId="0" fontId="25" fillId="0" borderId="0" xfId="0" applyFont="1" applyAlignment="1">
      <alignment horizontal="center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4" xfId="2" applyFont="1" applyBorder="1" applyAlignment="1">
      <alignment horizontal="left"/>
    </xf>
    <xf numFmtId="59" fontId="14" fillId="0" borderId="35" xfId="2" applyNumberFormat="1" applyFont="1" applyBorder="1" applyAlignment="1">
      <alignment horizontal="center"/>
    </xf>
    <xf numFmtId="0" fontId="14" fillId="0" borderId="35" xfId="2" applyFont="1" applyBorder="1" applyAlignment="1">
      <alignment horizontal="center"/>
    </xf>
    <xf numFmtId="0" fontId="25" fillId="0" borderId="0" xfId="0" applyFont="1" applyAlignment="1">
      <alignment horizontal="right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43" fontId="21" fillId="0" borderId="19" xfId="3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2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/>
    </xf>
    <xf numFmtId="0" fontId="21" fillId="0" borderId="19" xfId="0" applyFont="1" applyBorder="1"/>
    <xf numFmtId="2" fontId="21" fillId="0" borderId="19" xfId="0" applyNumberFormat="1" applyFont="1" applyBorder="1" applyAlignment="1">
      <alignment horizontal="center" vertical="center" wrapText="1"/>
    </xf>
    <xf numFmtId="0" fontId="28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9" fillId="0" borderId="0" xfId="4" applyFont="1" applyAlignment="1">
      <alignment horizontal="center"/>
    </xf>
  </cellXfs>
  <cellStyles count="6">
    <cellStyle name="Comma 2" xfId="3"/>
    <cellStyle name="Comma 3" xfId="5"/>
    <cellStyle name="Normal 2" xfId="1"/>
    <cellStyle name="Normal 3" xfId="2"/>
    <cellStyle name="Normal 4" xfId="4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AL33"/>
  <sheetViews>
    <sheetView tabSelected="1" zoomScaleNormal="100" zoomScaleSheetLayoutView="145" zoomScalePageLayoutView="130" workbookViewId="0">
      <selection activeCell="AR12" sqref="AR12"/>
    </sheetView>
  </sheetViews>
  <sheetFormatPr defaultColWidth="9" defaultRowHeight="20.100000000000001" customHeight="1" x14ac:dyDescent="0.6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6">
      <c r="O1" s="199" t="s">
        <v>124</v>
      </c>
      <c r="P1" s="199"/>
      <c r="Q1" s="199"/>
      <c r="R1" s="199"/>
      <c r="S1" s="199"/>
      <c r="T1" s="199"/>
      <c r="U1" s="199"/>
      <c r="V1" s="199"/>
      <c r="W1" s="199"/>
      <c r="X1" s="199"/>
      <c r="Y1" s="199"/>
    </row>
    <row r="2" spans="1:38" ht="19.7" customHeight="1" x14ac:dyDescent="0.6">
      <c r="N2" s="28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</row>
    <row r="3" spans="1:38" ht="9" customHeight="1" x14ac:dyDescent="0.6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7">
      <c r="A4" s="29" t="s">
        <v>125</v>
      </c>
      <c r="G4" s="200" t="s">
        <v>171</v>
      </c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7" t="s">
        <v>152</v>
      </c>
      <c r="V4" s="30" t="s">
        <v>173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7">
      <c r="A5" s="29" t="s">
        <v>3</v>
      </c>
      <c r="B5" s="30"/>
      <c r="C5" s="30" t="s">
        <v>172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126</v>
      </c>
      <c r="U5" s="31"/>
      <c r="V5" s="201">
        <v>5</v>
      </c>
      <c r="W5" s="201"/>
      <c r="X5" s="202" t="s">
        <v>145</v>
      </c>
      <c r="Y5" s="202"/>
      <c r="Z5" s="202"/>
      <c r="AA5" s="202"/>
      <c r="AB5" s="202"/>
      <c r="AC5" s="201">
        <v>2569</v>
      </c>
      <c r="AD5" s="202"/>
      <c r="AE5" s="202"/>
      <c r="AF5" s="31"/>
      <c r="AG5" s="31"/>
      <c r="AH5" s="31"/>
      <c r="AI5" s="31"/>
      <c r="AJ5" s="31"/>
      <c r="AK5" s="31"/>
      <c r="AL5" s="31"/>
    </row>
    <row r="6" spans="1:38" ht="24.95" customHeight="1" x14ac:dyDescent="0.7">
      <c r="A6" s="29" t="s">
        <v>127</v>
      </c>
      <c r="C6" s="30"/>
      <c r="D6" s="32" t="s">
        <v>174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6">
      <c r="A7" s="27" t="s">
        <v>128</v>
      </c>
      <c r="D7" s="27" t="s">
        <v>170</v>
      </c>
    </row>
    <row r="8" spans="1:38" ht="8.25" customHeight="1" x14ac:dyDescent="0.6">
      <c r="G8" s="34"/>
      <c r="W8" s="34"/>
      <c r="X8" s="34"/>
      <c r="Y8" s="34"/>
      <c r="Z8" s="34"/>
      <c r="AA8" s="34"/>
    </row>
    <row r="9" spans="1:38" ht="19.7" customHeight="1" x14ac:dyDescent="0.6">
      <c r="G9" s="35" t="s">
        <v>192</v>
      </c>
      <c r="AL9" s="36" t="s">
        <v>151</v>
      </c>
    </row>
    <row r="10" spans="1:38" ht="19.7" customHeight="1" x14ac:dyDescent="0.6">
      <c r="A10" s="27" t="s">
        <v>153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6"/>
    <row r="12" spans="1:38" ht="19.7" customHeight="1" x14ac:dyDescent="0.6">
      <c r="G12" s="27" t="s">
        <v>175</v>
      </c>
      <c r="AL12" s="36" t="s">
        <v>159</v>
      </c>
    </row>
    <row r="13" spans="1:38" ht="19.7" customHeight="1" x14ac:dyDescent="0.6">
      <c r="A13" s="27" t="s">
        <v>160</v>
      </c>
      <c r="AL13" s="36" t="s">
        <v>165</v>
      </c>
    </row>
    <row r="14" spans="1:38" ht="19.7" customHeight="1" x14ac:dyDescent="0.6">
      <c r="A14" s="27" t="s">
        <v>161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6">
      <c r="G15" s="34"/>
      <c r="W15" s="34"/>
      <c r="X15" s="34"/>
      <c r="Y15" s="34"/>
      <c r="Z15" s="34"/>
      <c r="AA15" s="34"/>
    </row>
    <row r="16" spans="1:38" ht="19.7" customHeight="1" x14ac:dyDescent="0.6">
      <c r="G16" s="27" t="s">
        <v>129</v>
      </c>
    </row>
    <row r="17" spans="1:38" ht="19.7" customHeight="1" x14ac:dyDescent="0.6"/>
    <row r="18" spans="1:38" ht="19.7" customHeight="1" x14ac:dyDescent="0.6"/>
    <row r="19" spans="1:38" ht="19.7" customHeight="1" x14ac:dyDescent="0.6">
      <c r="G19" s="35"/>
      <c r="R19" s="40"/>
      <c r="T19" s="41" t="s">
        <v>176</v>
      </c>
      <c r="U19" s="196" t="s">
        <v>190</v>
      </c>
      <c r="V19" s="196"/>
      <c r="W19" s="196"/>
      <c r="X19" s="196"/>
      <c r="Y19" s="196"/>
      <c r="Z19" s="196"/>
      <c r="AA19" s="196"/>
      <c r="AB19" s="196"/>
      <c r="AL19" s="36"/>
    </row>
    <row r="20" spans="1:38" ht="19.7" customHeight="1" x14ac:dyDescent="0.6">
      <c r="A20" s="42"/>
      <c r="B20" s="42"/>
      <c r="C20" s="42"/>
      <c r="D20" s="42"/>
      <c r="E20" s="42"/>
      <c r="F20" s="42"/>
      <c r="R20" s="40"/>
      <c r="S20" s="40"/>
      <c r="T20" s="40"/>
      <c r="U20" s="196" t="s">
        <v>177</v>
      </c>
      <c r="V20" s="196"/>
      <c r="W20" s="196"/>
      <c r="X20" s="196"/>
      <c r="Y20" s="196"/>
      <c r="Z20" s="196"/>
      <c r="AA20" s="196"/>
      <c r="AB20" s="196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6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196" t="s">
        <v>178</v>
      </c>
      <c r="V21" s="196"/>
      <c r="W21" s="196"/>
      <c r="X21" s="196"/>
      <c r="Y21" s="196"/>
      <c r="Z21" s="196"/>
      <c r="AA21" s="196"/>
      <c r="AB21" s="196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6">
      <c r="J24" s="34" t="s">
        <v>130</v>
      </c>
      <c r="K24" s="27" t="s">
        <v>131</v>
      </c>
    </row>
    <row r="25" spans="1:38" ht="20.100000000000001" customHeight="1" x14ac:dyDescent="0.6">
      <c r="J25" s="34" t="s">
        <v>130</v>
      </c>
      <c r="K25" s="27" t="s">
        <v>148</v>
      </c>
    </row>
    <row r="26" spans="1:38" ht="20.100000000000001" customHeight="1" x14ac:dyDescent="0.6">
      <c r="J26" s="34"/>
      <c r="K26" s="27" t="s">
        <v>132</v>
      </c>
    </row>
    <row r="27" spans="1:38" ht="20.100000000000001" customHeight="1" x14ac:dyDescent="0.6">
      <c r="J27" s="34" t="s">
        <v>130</v>
      </c>
      <c r="K27" s="27" t="s">
        <v>149</v>
      </c>
    </row>
    <row r="30" spans="1:38" ht="20.100000000000001" customHeight="1" x14ac:dyDescent="0.6">
      <c r="R30" s="40"/>
      <c r="T30" s="41" t="s">
        <v>179</v>
      </c>
      <c r="U30" s="196" t="s">
        <v>188</v>
      </c>
      <c r="V30" s="196"/>
      <c r="W30" s="196"/>
      <c r="X30" s="196"/>
      <c r="Y30" s="196"/>
      <c r="Z30" s="196"/>
      <c r="AA30" s="196"/>
      <c r="AB30" s="196"/>
      <c r="AC30" s="196"/>
    </row>
    <row r="31" spans="1:38" ht="20.100000000000001" customHeight="1" x14ac:dyDescent="0.6">
      <c r="R31" s="40"/>
      <c r="S31" s="40"/>
      <c r="T31" s="40"/>
      <c r="U31" s="196" t="s">
        <v>169</v>
      </c>
      <c r="V31" s="196"/>
      <c r="W31" s="196"/>
      <c r="X31" s="196"/>
      <c r="Y31" s="196"/>
      <c r="Z31" s="196"/>
      <c r="AA31" s="196"/>
      <c r="AB31" s="196"/>
      <c r="AC31" s="196"/>
    </row>
    <row r="32" spans="1:38" ht="20.100000000000001" customHeight="1" x14ac:dyDescent="0.6">
      <c r="S32" s="40"/>
      <c r="T32" s="40"/>
      <c r="U32" s="196" t="s">
        <v>170</v>
      </c>
      <c r="V32" s="196"/>
      <c r="W32" s="196"/>
      <c r="X32" s="196"/>
      <c r="Y32" s="196"/>
      <c r="Z32" s="196"/>
      <c r="AA32" s="196"/>
      <c r="AB32" s="196"/>
      <c r="AC32" s="196"/>
    </row>
    <row r="33" spans="21:29" ht="20.100000000000001" customHeight="1" x14ac:dyDescent="0.6">
      <c r="U33" s="197" t="s">
        <v>162</v>
      </c>
      <c r="V33" s="198"/>
      <c r="W33" s="198"/>
      <c r="X33" s="198"/>
      <c r="Y33" s="198"/>
      <c r="Z33" s="198"/>
      <c r="AA33" s="198"/>
      <c r="AB33" s="198"/>
      <c r="AC33" s="198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985"/>
  <sheetViews>
    <sheetView zoomScaleNormal="100" workbookViewId="0">
      <selection activeCell="J65" sqref="J65"/>
    </sheetView>
  </sheetViews>
  <sheetFormatPr defaultColWidth="12.625" defaultRowHeight="15" customHeight="1" x14ac:dyDescent="1.05"/>
  <cols>
    <col min="1" max="1" width="4" style="79" customWidth="1"/>
    <col min="2" max="3" width="51.375" style="57" customWidth="1"/>
    <col min="4" max="4" width="16.25" style="57" customWidth="1"/>
    <col min="5" max="5" width="7.5" style="57" hidden="1" customWidth="1"/>
    <col min="6" max="6" width="7.875" style="57" hidden="1" customWidth="1"/>
    <col min="7" max="7" width="4.875" style="57" hidden="1" customWidth="1"/>
    <col min="8" max="8" width="4.5" style="57" hidden="1" customWidth="1"/>
    <col min="9" max="9" width="18.375" style="79" customWidth="1"/>
    <col min="10" max="10" width="15.375" style="80" customWidth="1"/>
    <col min="11" max="11" width="34.875" style="79" customWidth="1"/>
    <col min="12" max="12" width="15.375" style="55" hidden="1" customWidth="1"/>
    <col min="13" max="13" width="17" style="57" hidden="1" customWidth="1"/>
    <col min="14" max="21" width="8.625" style="57" customWidth="1"/>
    <col min="22" max="16384" width="12.625" style="57"/>
  </cols>
  <sheetData>
    <row r="1" spans="1:13" ht="21" customHeight="1" x14ac:dyDescent="1.2">
      <c r="A1" s="212" t="s">
        <v>137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45"/>
    </row>
    <row r="2" spans="1:13" ht="18.95" customHeight="1" x14ac:dyDescent="1.05">
      <c r="A2" s="214" t="s">
        <v>186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45"/>
    </row>
    <row r="3" spans="1:13" ht="18.95" customHeight="1" x14ac:dyDescent="1.05">
      <c r="A3" s="214" t="s">
        <v>138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45"/>
    </row>
    <row r="4" spans="1:13" ht="18.95" customHeight="1" x14ac:dyDescent="1.05">
      <c r="A4" s="216" t="s">
        <v>150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45"/>
    </row>
    <row r="5" spans="1:13" s="58" customFormat="1" ht="23.25" customHeight="1" x14ac:dyDescent="0.95">
      <c r="A5" s="218" t="s">
        <v>3</v>
      </c>
      <c r="B5" s="204" t="s">
        <v>4</v>
      </c>
      <c r="C5" s="204" t="s">
        <v>30</v>
      </c>
      <c r="D5" s="207" t="s">
        <v>31</v>
      </c>
      <c r="E5" s="207"/>
      <c r="F5" s="207"/>
      <c r="G5" s="207"/>
      <c r="H5" s="207"/>
      <c r="I5" s="204" t="s">
        <v>32</v>
      </c>
      <c r="J5" s="221" t="s">
        <v>33</v>
      </c>
      <c r="K5" s="204" t="s">
        <v>34</v>
      </c>
      <c r="L5" s="206" t="s">
        <v>84</v>
      </c>
      <c r="M5" s="207" t="s">
        <v>85</v>
      </c>
    </row>
    <row r="6" spans="1:13" s="58" customFormat="1" ht="18.75" customHeight="1" x14ac:dyDescent="0.95">
      <c r="A6" s="219"/>
      <c r="B6" s="220"/>
      <c r="C6" s="220"/>
      <c r="D6" s="207"/>
      <c r="E6" s="207"/>
      <c r="F6" s="207"/>
      <c r="G6" s="207"/>
      <c r="H6" s="207"/>
      <c r="I6" s="205"/>
      <c r="J6" s="221"/>
      <c r="K6" s="205"/>
      <c r="L6" s="206"/>
      <c r="M6" s="207"/>
    </row>
    <row r="7" spans="1:13" s="58" customFormat="1" ht="27.75" customHeight="1" thickBot="1" x14ac:dyDescent="1">
      <c r="A7" s="219"/>
      <c r="B7" s="220"/>
      <c r="C7" s="220"/>
      <c r="D7" s="207"/>
      <c r="E7" s="207"/>
      <c r="F7" s="207"/>
      <c r="G7" s="207"/>
      <c r="H7" s="207"/>
      <c r="I7" s="205"/>
      <c r="J7" s="221"/>
      <c r="K7" s="205"/>
      <c r="L7" s="206"/>
      <c r="M7" s="207"/>
    </row>
    <row r="8" spans="1:13" s="61" customFormat="1" ht="20.100000000000001" customHeight="1" thickTop="1" x14ac:dyDescent="0.35">
      <c r="A8" s="81">
        <v>1</v>
      </c>
      <c r="B8" s="82" t="s">
        <v>88</v>
      </c>
      <c r="C8" s="83" t="s">
        <v>166</v>
      </c>
      <c r="D8" s="186">
        <v>1149300</v>
      </c>
      <c r="E8" s="84">
        <f t="shared" ref="E8:J10" si="0">E9</f>
        <v>0</v>
      </c>
      <c r="F8" s="84">
        <f t="shared" si="0"/>
        <v>0</v>
      </c>
      <c r="G8" s="84">
        <f t="shared" si="0"/>
        <v>0</v>
      </c>
      <c r="H8" s="84">
        <f t="shared" si="0"/>
        <v>0</v>
      </c>
      <c r="I8" s="84">
        <f t="shared" si="0"/>
        <v>313066.2</v>
      </c>
      <c r="J8" s="84">
        <f t="shared" si="0"/>
        <v>27.239728530409813</v>
      </c>
      <c r="K8" s="85" t="s">
        <v>133</v>
      </c>
      <c r="L8" s="46"/>
      <c r="M8" s="60"/>
    </row>
    <row r="9" spans="1:13" s="121" customFormat="1" ht="20.100000000000001" customHeight="1" x14ac:dyDescent="0.35">
      <c r="A9" s="116"/>
      <c r="B9" s="105" t="s">
        <v>89</v>
      </c>
      <c r="C9" s="117"/>
      <c r="D9" s="186">
        <v>1149300</v>
      </c>
      <c r="E9" s="118">
        <f t="shared" si="0"/>
        <v>0</v>
      </c>
      <c r="F9" s="118">
        <f t="shared" si="0"/>
        <v>0</v>
      </c>
      <c r="G9" s="118">
        <f t="shared" si="0"/>
        <v>0</v>
      </c>
      <c r="H9" s="118">
        <f t="shared" si="0"/>
        <v>0</v>
      </c>
      <c r="I9" s="118">
        <f t="shared" si="0"/>
        <v>313066.2</v>
      </c>
      <c r="J9" s="118">
        <f t="shared" si="0"/>
        <v>27.239728530409813</v>
      </c>
      <c r="K9" s="119"/>
      <c r="L9" s="120"/>
      <c r="M9" s="119"/>
    </row>
    <row r="10" spans="1:13" s="121" customFormat="1" ht="20.100000000000001" customHeight="1" x14ac:dyDescent="0.35">
      <c r="A10" s="116"/>
      <c r="B10" s="114" t="s">
        <v>90</v>
      </c>
      <c r="C10" s="117"/>
      <c r="D10" s="186">
        <v>1149300</v>
      </c>
      <c r="E10" s="118">
        <f t="shared" si="0"/>
        <v>0</v>
      </c>
      <c r="F10" s="118">
        <f t="shared" si="0"/>
        <v>0</v>
      </c>
      <c r="G10" s="118">
        <f t="shared" si="0"/>
        <v>0</v>
      </c>
      <c r="H10" s="118">
        <f t="shared" si="0"/>
        <v>0</v>
      </c>
      <c r="I10" s="118">
        <f t="shared" si="0"/>
        <v>313066.2</v>
      </c>
      <c r="J10" s="118">
        <f t="shared" si="0"/>
        <v>27.239728530409813</v>
      </c>
      <c r="K10" s="119"/>
      <c r="L10" s="120"/>
      <c r="M10" s="119"/>
    </row>
    <row r="11" spans="1:13" s="66" customFormat="1" ht="20.100000000000001" customHeight="1" x14ac:dyDescent="0.35">
      <c r="A11" s="62"/>
      <c r="B11" s="114" t="s">
        <v>91</v>
      </c>
      <c r="C11" s="63"/>
      <c r="D11" s="186">
        <v>1149300</v>
      </c>
      <c r="E11" s="64">
        <f t="shared" ref="E11:H11" si="1">E12+E13+E14+E15+E16+E17+E18+E19+E20+E21+E22+E23+E24+E25+E28+E26+E27</f>
        <v>0</v>
      </c>
      <c r="F11" s="64">
        <f t="shared" si="1"/>
        <v>0</v>
      </c>
      <c r="G11" s="64">
        <f t="shared" si="1"/>
        <v>0</v>
      </c>
      <c r="H11" s="64">
        <f t="shared" si="1"/>
        <v>0</v>
      </c>
      <c r="I11" s="64">
        <f>I12+I13+I14+I15+I16+I17+I18+I19+I20+I21+I22+I23+I24+I25+I28+I26+I27</f>
        <v>313066.2</v>
      </c>
      <c r="J11" s="67">
        <f>I11*100/D11</f>
        <v>27.239728530409813</v>
      </c>
      <c r="K11" s="65"/>
      <c r="L11" s="47"/>
      <c r="M11" s="65"/>
    </row>
    <row r="12" spans="1:13" s="91" customFormat="1" ht="18.75" customHeight="1" x14ac:dyDescent="0.35">
      <c r="A12" s="62"/>
      <c r="B12" s="86" t="s">
        <v>92</v>
      </c>
      <c r="C12" s="87" t="s">
        <v>134</v>
      </c>
      <c r="D12" s="143">
        <v>516000</v>
      </c>
      <c r="E12" s="88"/>
      <c r="F12" s="88"/>
      <c r="G12" s="88"/>
      <c r="H12" s="88"/>
      <c r="I12" s="68">
        <v>102360</v>
      </c>
      <c r="J12" s="67">
        <f>I12*100/D12</f>
        <v>19.837209302325583</v>
      </c>
      <c r="K12" s="89"/>
      <c r="L12" s="48">
        <v>428800</v>
      </c>
      <c r="M12" s="90">
        <f>L12/8</f>
        <v>53600</v>
      </c>
    </row>
    <row r="13" spans="1:13" s="91" customFormat="1" ht="20.100000000000001" customHeight="1" x14ac:dyDescent="0.35">
      <c r="A13" s="62"/>
      <c r="B13" s="92" t="s">
        <v>111</v>
      </c>
      <c r="C13" s="135" t="s">
        <v>135</v>
      </c>
      <c r="D13" s="143">
        <v>900</v>
      </c>
      <c r="E13" s="94"/>
      <c r="F13" s="94"/>
      <c r="G13" s="94"/>
      <c r="H13" s="94"/>
      <c r="I13" s="68"/>
      <c r="J13" s="67">
        <f t="shared" ref="J13:J50" si="2">I13*100/D13</f>
        <v>0</v>
      </c>
      <c r="K13" s="95"/>
      <c r="L13" s="48">
        <f>29400+200</f>
        <v>29600</v>
      </c>
      <c r="M13" s="90">
        <f t="shared" ref="M13:M49" si="3">L13/8</f>
        <v>3700</v>
      </c>
    </row>
    <row r="14" spans="1:13" s="91" customFormat="1" ht="20.100000000000001" customHeight="1" x14ac:dyDescent="0.35">
      <c r="A14" s="62"/>
      <c r="B14" s="92" t="s">
        <v>93</v>
      </c>
      <c r="C14" s="135" t="s">
        <v>135</v>
      </c>
      <c r="D14" s="143">
        <v>100</v>
      </c>
      <c r="E14" s="94"/>
      <c r="F14" s="94"/>
      <c r="G14" s="94"/>
      <c r="H14" s="94"/>
      <c r="I14" s="68"/>
      <c r="J14" s="67">
        <f t="shared" si="2"/>
        <v>0</v>
      </c>
      <c r="K14" s="95"/>
      <c r="L14" s="48">
        <v>6100</v>
      </c>
      <c r="M14" s="90">
        <f t="shared" si="3"/>
        <v>762.5</v>
      </c>
    </row>
    <row r="15" spans="1:13" s="91" customFormat="1" ht="20.100000000000001" customHeight="1" x14ac:dyDescent="0.35">
      <c r="A15" s="62"/>
      <c r="B15" s="92" t="s">
        <v>94</v>
      </c>
      <c r="C15" s="135" t="s">
        <v>135</v>
      </c>
      <c r="D15" s="143">
        <v>1700</v>
      </c>
      <c r="E15" s="94"/>
      <c r="F15" s="94"/>
      <c r="G15" s="94"/>
      <c r="H15" s="94"/>
      <c r="I15" s="68"/>
      <c r="J15" s="67">
        <f t="shared" si="2"/>
        <v>0</v>
      </c>
      <c r="K15" s="95"/>
      <c r="L15" s="48">
        <v>37200</v>
      </c>
      <c r="M15" s="90">
        <f t="shared" si="3"/>
        <v>4650</v>
      </c>
    </row>
    <row r="16" spans="1:13" s="91" customFormat="1" ht="20.100000000000001" customHeight="1" x14ac:dyDescent="0.35">
      <c r="A16" s="62"/>
      <c r="B16" s="92" t="s">
        <v>95</v>
      </c>
      <c r="C16" s="135" t="s">
        <v>135</v>
      </c>
      <c r="D16" s="143">
        <v>12000</v>
      </c>
      <c r="E16" s="94"/>
      <c r="F16" s="94"/>
      <c r="G16" s="94"/>
      <c r="H16" s="94"/>
      <c r="I16" s="68"/>
      <c r="J16" s="67">
        <f t="shared" si="2"/>
        <v>0</v>
      </c>
      <c r="K16" s="95"/>
      <c r="L16" s="48">
        <v>76900</v>
      </c>
      <c r="M16" s="90">
        <f t="shared" si="3"/>
        <v>9612.5</v>
      </c>
    </row>
    <row r="17" spans="1:13" s="91" customFormat="1" ht="20.100000000000001" customHeight="1" x14ac:dyDescent="0.35">
      <c r="A17" s="96"/>
      <c r="B17" s="92" t="s">
        <v>96</v>
      </c>
      <c r="C17" s="135" t="s">
        <v>135</v>
      </c>
      <c r="D17" s="143">
        <v>7200</v>
      </c>
      <c r="E17" s="94"/>
      <c r="F17" s="94"/>
      <c r="G17" s="94"/>
      <c r="H17" s="94"/>
      <c r="I17" s="68"/>
      <c r="J17" s="67">
        <f t="shared" si="2"/>
        <v>0</v>
      </c>
      <c r="K17" s="95"/>
      <c r="L17" s="48">
        <v>21100</v>
      </c>
      <c r="M17" s="90">
        <f t="shared" si="3"/>
        <v>2637.5</v>
      </c>
    </row>
    <row r="18" spans="1:13" s="91" customFormat="1" ht="20.100000000000001" customHeight="1" x14ac:dyDescent="0.35">
      <c r="A18" s="62"/>
      <c r="B18" s="92" t="s">
        <v>97</v>
      </c>
      <c r="C18" s="135" t="s">
        <v>135</v>
      </c>
      <c r="D18" s="143">
        <v>15900</v>
      </c>
      <c r="E18" s="94"/>
      <c r="F18" s="94"/>
      <c r="G18" s="94"/>
      <c r="H18" s="94"/>
      <c r="I18" s="68"/>
      <c r="J18" s="67">
        <f t="shared" si="2"/>
        <v>0</v>
      </c>
      <c r="K18" s="97"/>
      <c r="L18" s="48">
        <v>11200</v>
      </c>
      <c r="M18" s="90">
        <f t="shared" si="3"/>
        <v>1400</v>
      </c>
    </row>
    <row r="19" spans="1:13" s="91" customFormat="1" ht="20.100000000000001" customHeight="1" x14ac:dyDescent="0.35">
      <c r="A19" s="62"/>
      <c r="B19" s="92" t="s">
        <v>98</v>
      </c>
      <c r="C19" s="93" t="s">
        <v>167</v>
      </c>
      <c r="D19" s="143">
        <v>0</v>
      </c>
      <c r="E19" s="94"/>
      <c r="F19" s="94"/>
      <c r="G19" s="94"/>
      <c r="H19" s="94"/>
      <c r="I19" s="68"/>
      <c r="J19" s="67">
        <v>0</v>
      </c>
      <c r="K19" s="95"/>
      <c r="L19" s="48">
        <v>1600</v>
      </c>
      <c r="M19" s="90">
        <f t="shared" si="3"/>
        <v>200</v>
      </c>
    </row>
    <row r="20" spans="1:13" s="91" customFormat="1" ht="20.100000000000001" customHeight="1" x14ac:dyDescent="0.35">
      <c r="A20" s="62"/>
      <c r="B20" s="92" t="s">
        <v>100</v>
      </c>
      <c r="C20" s="135" t="s">
        <v>135</v>
      </c>
      <c r="D20" s="143">
        <v>2700</v>
      </c>
      <c r="E20" s="94"/>
      <c r="F20" s="94"/>
      <c r="G20" s="94"/>
      <c r="H20" s="94"/>
      <c r="I20" s="68"/>
      <c r="J20" s="67">
        <f t="shared" si="2"/>
        <v>0</v>
      </c>
      <c r="K20" s="95"/>
      <c r="L20" s="48">
        <v>8200</v>
      </c>
      <c r="M20" s="90">
        <f t="shared" si="3"/>
        <v>1025</v>
      </c>
    </row>
    <row r="21" spans="1:13" s="99" customFormat="1" ht="20.100000000000001" customHeight="1" x14ac:dyDescent="0.95">
      <c r="A21" s="62"/>
      <c r="B21" s="92" t="s">
        <v>139</v>
      </c>
      <c r="C21" s="93" t="s">
        <v>142</v>
      </c>
      <c r="D21" s="143">
        <v>451000</v>
      </c>
      <c r="E21" s="94"/>
      <c r="F21" s="94"/>
      <c r="G21" s="94"/>
      <c r="H21" s="94"/>
      <c r="I21" s="68">
        <v>150000</v>
      </c>
      <c r="J21" s="67">
        <f t="shared" si="2"/>
        <v>33.259423503325941</v>
      </c>
      <c r="K21" s="95"/>
      <c r="L21" s="49">
        <v>705700</v>
      </c>
      <c r="M21" s="98">
        <f t="shared" si="3"/>
        <v>88212.5</v>
      </c>
    </row>
    <row r="22" spans="1:13" s="91" customFormat="1" ht="20.100000000000001" customHeight="1" x14ac:dyDescent="0.35">
      <c r="A22" s="62"/>
      <c r="B22" s="92" t="s">
        <v>140</v>
      </c>
      <c r="C22" s="135" t="s">
        <v>135</v>
      </c>
      <c r="D22" s="143">
        <v>2000</v>
      </c>
      <c r="E22" s="94"/>
      <c r="F22" s="94"/>
      <c r="G22" s="94"/>
      <c r="H22" s="94"/>
      <c r="I22" s="68"/>
      <c r="J22" s="67">
        <f t="shared" si="2"/>
        <v>0</v>
      </c>
      <c r="K22" s="95"/>
      <c r="L22" s="48">
        <v>5800</v>
      </c>
      <c r="M22" s="90">
        <f t="shared" si="3"/>
        <v>725</v>
      </c>
    </row>
    <row r="23" spans="1:13" s="91" customFormat="1" ht="20.100000000000001" customHeight="1" x14ac:dyDescent="0.35">
      <c r="A23" s="62"/>
      <c r="B23" s="92" t="s">
        <v>141</v>
      </c>
      <c r="C23" s="135" t="s">
        <v>135</v>
      </c>
      <c r="D23" s="143">
        <v>1500</v>
      </c>
      <c r="E23" s="94"/>
      <c r="F23" s="94"/>
      <c r="G23" s="94"/>
      <c r="H23" s="94"/>
      <c r="I23" s="68"/>
      <c r="J23" s="67">
        <f t="shared" si="2"/>
        <v>0</v>
      </c>
      <c r="K23" s="97"/>
      <c r="L23" s="48">
        <v>39100</v>
      </c>
      <c r="M23" s="90">
        <f t="shared" si="3"/>
        <v>4887.5</v>
      </c>
    </row>
    <row r="24" spans="1:13" s="91" customFormat="1" ht="20.100000000000001" customHeight="1" x14ac:dyDescent="0.35">
      <c r="A24" s="62"/>
      <c r="B24" s="92" t="s">
        <v>112</v>
      </c>
      <c r="C24" s="93" t="s">
        <v>142</v>
      </c>
      <c r="D24" s="143">
        <v>60000</v>
      </c>
      <c r="E24" s="94"/>
      <c r="F24" s="94"/>
      <c r="G24" s="94"/>
      <c r="H24" s="94"/>
      <c r="I24" s="68">
        <v>60000</v>
      </c>
      <c r="J24" s="67">
        <f t="shared" si="2"/>
        <v>100</v>
      </c>
      <c r="K24" s="95"/>
      <c r="L24" s="48"/>
      <c r="M24" s="90"/>
    </row>
    <row r="25" spans="1:13" s="91" customFormat="1" ht="20.100000000000001" customHeight="1" x14ac:dyDescent="0.35">
      <c r="A25" s="62"/>
      <c r="B25" s="92" t="s">
        <v>113</v>
      </c>
      <c r="C25" s="135" t="s">
        <v>135</v>
      </c>
      <c r="D25" s="143">
        <v>8000</v>
      </c>
      <c r="E25" s="100"/>
      <c r="F25" s="100"/>
      <c r="G25" s="100"/>
      <c r="H25" s="100"/>
      <c r="I25" s="68"/>
      <c r="J25" s="67">
        <f t="shared" si="2"/>
        <v>0</v>
      </c>
      <c r="K25" s="95"/>
      <c r="L25" s="48"/>
      <c r="M25" s="90"/>
    </row>
    <row r="26" spans="1:13" s="91" customFormat="1" ht="20.100000000000001" customHeight="1" x14ac:dyDescent="0.35">
      <c r="A26" s="101"/>
      <c r="B26" s="92" t="s">
        <v>114</v>
      </c>
      <c r="C26" s="135" t="s">
        <v>135</v>
      </c>
      <c r="D26" s="136">
        <v>35700</v>
      </c>
      <c r="E26" s="94"/>
      <c r="F26" s="94"/>
      <c r="G26" s="94"/>
      <c r="H26" s="94"/>
      <c r="I26" s="103"/>
      <c r="J26" s="67">
        <f t="shared" si="2"/>
        <v>0</v>
      </c>
      <c r="K26" s="95"/>
      <c r="L26" s="48">
        <v>36000</v>
      </c>
      <c r="M26" s="90">
        <f t="shared" ref="M26:M27" si="4">L26/8</f>
        <v>4500</v>
      </c>
    </row>
    <row r="27" spans="1:13" s="91" customFormat="1" ht="20.100000000000001" customHeight="1" x14ac:dyDescent="0.35">
      <c r="A27" s="62"/>
      <c r="B27" s="92" t="s">
        <v>115</v>
      </c>
      <c r="C27" s="135" t="s">
        <v>135</v>
      </c>
      <c r="D27" s="136">
        <v>12000</v>
      </c>
      <c r="E27" s="94"/>
      <c r="F27" s="94"/>
      <c r="G27" s="94"/>
      <c r="H27" s="94"/>
      <c r="I27" s="103"/>
      <c r="J27" s="67">
        <f t="shared" si="2"/>
        <v>0</v>
      </c>
      <c r="K27" s="95"/>
      <c r="L27" s="48">
        <v>10000</v>
      </c>
      <c r="M27" s="90">
        <f t="shared" si="4"/>
        <v>1250</v>
      </c>
    </row>
    <row r="28" spans="1:13" s="91" customFormat="1" ht="20.100000000000001" customHeight="1" x14ac:dyDescent="0.35">
      <c r="A28" s="104"/>
      <c r="B28" s="115" t="s">
        <v>99</v>
      </c>
      <c r="C28" s="93" t="s">
        <v>143</v>
      </c>
      <c r="D28" s="136">
        <v>22600</v>
      </c>
      <c r="E28" s="94"/>
      <c r="F28" s="94"/>
      <c r="G28" s="94"/>
      <c r="H28" s="94"/>
      <c r="I28" s="68">
        <v>706.2</v>
      </c>
      <c r="J28" s="67">
        <f t="shared" si="2"/>
        <v>3.1247787610619469</v>
      </c>
      <c r="K28" s="95"/>
      <c r="L28" s="48">
        <v>60700</v>
      </c>
      <c r="M28" s="90">
        <f t="shared" si="3"/>
        <v>7587.5</v>
      </c>
    </row>
    <row r="29" spans="1:13" s="61" customFormat="1" ht="20.100000000000001" customHeight="1" x14ac:dyDescent="0.35">
      <c r="A29" s="129">
        <v>2</v>
      </c>
      <c r="B29" s="122" t="s">
        <v>69</v>
      </c>
      <c r="C29" s="83"/>
      <c r="D29" s="123"/>
      <c r="E29" s="124"/>
      <c r="F29" s="124"/>
      <c r="G29" s="124"/>
      <c r="H29" s="124"/>
      <c r="I29" s="125"/>
      <c r="J29" s="126"/>
      <c r="K29" s="159"/>
      <c r="L29" s="50">
        <v>50300</v>
      </c>
      <c r="M29" s="106">
        <f t="shared" si="3"/>
        <v>6287.5</v>
      </c>
    </row>
    <row r="30" spans="1:13" s="66" customFormat="1" ht="20.100000000000001" customHeight="1" x14ac:dyDescent="0.35">
      <c r="A30" s="127"/>
      <c r="B30" s="105" t="s">
        <v>101</v>
      </c>
      <c r="C30" s="63"/>
      <c r="D30" s="51"/>
      <c r="E30" s="107"/>
      <c r="F30" s="107"/>
      <c r="G30" s="107"/>
      <c r="H30" s="107"/>
      <c r="I30" s="108"/>
      <c r="J30" s="67"/>
      <c r="K30" s="65"/>
      <c r="L30" s="47"/>
      <c r="M30" s="65"/>
    </row>
    <row r="31" spans="1:13" s="66" customFormat="1" ht="20.100000000000001" customHeight="1" x14ac:dyDescent="0.35">
      <c r="A31" s="127"/>
      <c r="B31" s="107" t="s">
        <v>90</v>
      </c>
      <c r="C31" s="63"/>
      <c r="D31" s="51"/>
      <c r="E31" s="107"/>
      <c r="F31" s="107"/>
      <c r="G31" s="107"/>
      <c r="H31" s="107"/>
      <c r="I31" s="108"/>
      <c r="J31" s="67"/>
      <c r="K31" s="65"/>
      <c r="L31" s="47"/>
      <c r="M31" s="65"/>
    </row>
    <row r="32" spans="1:13" s="91" customFormat="1" ht="20.100000000000001" customHeight="1" x14ac:dyDescent="0.35">
      <c r="A32" s="128"/>
      <c r="B32" s="109" t="s">
        <v>91</v>
      </c>
      <c r="C32" s="110"/>
      <c r="D32" s="48"/>
      <c r="E32" s="109"/>
      <c r="F32" s="109"/>
      <c r="G32" s="109"/>
      <c r="H32" s="109"/>
      <c r="I32" s="111"/>
      <c r="J32" s="67"/>
      <c r="K32" s="112"/>
      <c r="L32" s="52">
        <v>50300</v>
      </c>
      <c r="M32" s="113"/>
    </row>
    <row r="33" spans="1:17" s="61" customFormat="1" ht="20.100000000000001" customHeight="1" x14ac:dyDescent="0.35">
      <c r="A33" s="151">
        <v>3</v>
      </c>
      <c r="B33" s="122" t="s">
        <v>86</v>
      </c>
      <c r="C33" s="148" t="s">
        <v>168</v>
      </c>
      <c r="D33" s="149">
        <f>D34</f>
        <v>16350</v>
      </c>
      <c r="E33" s="149">
        <f t="shared" ref="E33:I33" si="5">E34</f>
        <v>0</v>
      </c>
      <c r="F33" s="149">
        <f t="shared" si="5"/>
        <v>0</v>
      </c>
      <c r="G33" s="149">
        <f t="shared" si="5"/>
        <v>0</v>
      </c>
      <c r="H33" s="149">
        <f t="shared" si="5"/>
        <v>0</v>
      </c>
      <c r="I33" s="149">
        <f t="shared" si="5"/>
        <v>0</v>
      </c>
      <c r="J33" s="149">
        <f>J34</f>
        <v>0</v>
      </c>
      <c r="K33" s="150"/>
      <c r="L33" s="50"/>
      <c r="M33" s="106"/>
    </row>
    <row r="34" spans="1:17" s="99" customFormat="1" ht="18.95" customHeight="1" x14ac:dyDescent="0.95">
      <c r="A34" s="96"/>
      <c r="B34" s="130" t="s">
        <v>109</v>
      </c>
      <c r="C34" s="131"/>
      <c r="D34" s="132">
        <f>D35+D36+D37+D40</f>
        <v>16350</v>
      </c>
      <c r="E34" s="132">
        <f t="shared" ref="E34:I34" si="6">E35+E36+E37+E40</f>
        <v>0</v>
      </c>
      <c r="F34" s="132">
        <f t="shared" si="6"/>
        <v>0</v>
      </c>
      <c r="G34" s="132">
        <f t="shared" si="6"/>
        <v>0</v>
      </c>
      <c r="H34" s="132">
        <f t="shared" si="6"/>
        <v>0</v>
      </c>
      <c r="I34" s="132">
        <f t="shared" si="6"/>
        <v>0</v>
      </c>
      <c r="J34" s="132">
        <f>I34*100/D34</f>
        <v>0</v>
      </c>
      <c r="K34" s="133"/>
      <c r="L34" s="49"/>
      <c r="M34" s="98"/>
    </row>
    <row r="35" spans="1:17" s="142" customFormat="1" ht="20.100000000000001" customHeight="1" x14ac:dyDescent="0.35">
      <c r="A35" s="96"/>
      <c r="B35" s="134" t="s">
        <v>116</v>
      </c>
      <c r="C35" s="135" t="s">
        <v>135</v>
      </c>
      <c r="D35" s="136">
        <v>7500</v>
      </c>
      <c r="E35" s="137"/>
      <c r="F35" s="137"/>
      <c r="G35" s="137"/>
      <c r="H35" s="137"/>
      <c r="I35" s="111">
        <v>0</v>
      </c>
      <c r="J35" s="138">
        <f>I35*100/D35</f>
        <v>0</v>
      </c>
      <c r="K35" s="139"/>
      <c r="L35" s="140">
        <v>7200</v>
      </c>
      <c r="M35" s="141">
        <f t="shared" ref="M35:M44" si="7">L35/8</f>
        <v>900</v>
      </c>
    </row>
    <row r="36" spans="1:17" s="142" customFormat="1" ht="20.100000000000001" customHeight="1" x14ac:dyDescent="0.35">
      <c r="A36" s="96"/>
      <c r="B36" s="134" t="s">
        <v>144</v>
      </c>
      <c r="C36" s="135" t="s">
        <v>135</v>
      </c>
      <c r="D36" s="143">
        <v>2850</v>
      </c>
      <c r="E36" s="144"/>
      <c r="F36" s="144"/>
      <c r="G36" s="144"/>
      <c r="H36" s="144"/>
      <c r="I36" s="111">
        <v>0</v>
      </c>
      <c r="J36" s="138">
        <f t="shared" ref="J36:J40" si="8">I36*100/D36</f>
        <v>0</v>
      </c>
      <c r="K36" s="145"/>
      <c r="L36" s="140"/>
      <c r="M36" s="141"/>
    </row>
    <row r="37" spans="1:17" s="91" customFormat="1" ht="20.100000000000001" customHeight="1" x14ac:dyDescent="0.35">
      <c r="A37" s="96"/>
      <c r="B37" s="146" t="s">
        <v>117</v>
      </c>
      <c r="C37" s="93"/>
      <c r="D37" s="102"/>
      <c r="E37" s="102">
        <f t="shared" ref="E37:H37" si="9">E38+E39</f>
        <v>0</v>
      </c>
      <c r="F37" s="102">
        <f t="shared" si="9"/>
        <v>0</v>
      </c>
      <c r="G37" s="102">
        <f t="shared" si="9"/>
        <v>0</v>
      </c>
      <c r="H37" s="102">
        <f t="shared" si="9"/>
        <v>0</v>
      </c>
      <c r="I37" s="102"/>
      <c r="J37" s="67"/>
      <c r="K37" s="147"/>
      <c r="L37" s="48">
        <v>7000</v>
      </c>
      <c r="M37" s="90">
        <f t="shared" ref="M37" si="10">L37/8</f>
        <v>875</v>
      </c>
    </row>
    <row r="38" spans="1:17" s="142" customFormat="1" ht="20.100000000000001" customHeight="1" x14ac:dyDescent="0.35">
      <c r="A38" s="96"/>
      <c r="B38" s="134" t="s">
        <v>121</v>
      </c>
      <c r="C38" s="135"/>
      <c r="D38" s="136"/>
      <c r="E38" s="137"/>
      <c r="F38" s="137"/>
      <c r="G38" s="137"/>
      <c r="H38" s="137"/>
      <c r="I38" s="111"/>
      <c r="J38" s="138"/>
      <c r="K38" s="139"/>
      <c r="L38" s="140"/>
      <c r="M38" s="141"/>
    </row>
    <row r="39" spans="1:17" s="142" customFormat="1" ht="25.5" customHeight="1" x14ac:dyDescent="0.35">
      <c r="A39" s="96"/>
      <c r="B39" s="134" t="s">
        <v>122</v>
      </c>
      <c r="C39" s="135"/>
      <c r="D39" s="136"/>
      <c r="E39" s="137"/>
      <c r="F39" s="137"/>
      <c r="G39" s="137"/>
      <c r="H39" s="137"/>
      <c r="I39" s="111"/>
      <c r="J39" s="138"/>
      <c r="K39" s="139"/>
      <c r="L39" s="140"/>
      <c r="M39" s="141"/>
    </row>
    <row r="40" spans="1:17" s="142" customFormat="1" ht="20.100000000000001" customHeight="1" x14ac:dyDescent="0.35">
      <c r="A40" s="96"/>
      <c r="B40" s="134" t="s">
        <v>118</v>
      </c>
      <c r="C40" s="135" t="s">
        <v>135</v>
      </c>
      <c r="D40" s="136">
        <v>6000</v>
      </c>
      <c r="E40" s="137"/>
      <c r="F40" s="137"/>
      <c r="G40" s="137"/>
      <c r="H40" s="137"/>
      <c r="I40" s="111">
        <v>0</v>
      </c>
      <c r="J40" s="138">
        <f t="shared" si="8"/>
        <v>0</v>
      </c>
      <c r="K40" s="139"/>
      <c r="L40" s="140"/>
      <c r="M40" s="141"/>
    </row>
    <row r="41" spans="1:17" s="153" customFormat="1" ht="20.100000000000001" customHeight="1" x14ac:dyDescent="0.35">
      <c r="A41" s="169">
        <v>4</v>
      </c>
      <c r="B41" s="157" t="s">
        <v>102</v>
      </c>
      <c r="C41" s="148"/>
      <c r="D41" s="123"/>
      <c r="E41" s="124"/>
      <c r="F41" s="124"/>
      <c r="G41" s="124"/>
      <c r="H41" s="124"/>
      <c r="I41" s="158">
        <f>I42</f>
        <v>0</v>
      </c>
      <c r="J41" s="126"/>
      <c r="K41" s="159"/>
      <c r="L41" s="53"/>
      <c r="M41" s="152"/>
      <c r="Q41" s="187"/>
    </row>
    <row r="42" spans="1:17" s="91" customFormat="1" ht="40.5" customHeight="1" x14ac:dyDescent="0.35">
      <c r="A42" s="155"/>
      <c r="B42" s="130" t="s">
        <v>103</v>
      </c>
      <c r="C42" s="135"/>
      <c r="D42" s="136"/>
      <c r="E42" s="137"/>
      <c r="F42" s="137"/>
      <c r="G42" s="137"/>
      <c r="H42" s="137"/>
      <c r="I42" s="154">
        <f>I43</f>
        <v>0</v>
      </c>
      <c r="J42" s="138"/>
      <c r="K42" s="139"/>
      <c r="L42" s="48"/>
      <c r="M42" s="90"/>
      <c r="Q42" s="188"/>
    </row>
    <row r="43" spans="1:17" s="91" customFormat="1" ht="20.100000000000001" customHeight="1" x14ac:dyDescent="0.35">
      <c r="A43" s="155"/>
      <c r="B43" s="134" t="s">
        <v>104</v>
      </c>
      <c r="C43" s="135"/>
      <c r="D43" s="136"/>
      <c r="E43" s="137"/>
      <c r="F43" s="137"/>
      <c r="G43" s="137"/>
      <c r="H43" s="137"/>
      <c r="I43" s="154">
        <f>I44</f>
        <v>0</v>
      </c>
      <c r="J43" s="138"/>
      <c r="K43" s="139"/>
      <c r="L43" s="48"/>
      <c r="M43" s="90"/>
      <c r="Q43" s="188"/>
    </row>
    <row r="44" spans="1:17" s="91" customFormat="1" ht="20.100000000000001" customHeight="1" x14ac:dyDescent="0.35">
      <c r="A44" s="156"/>
      <c r="B44" s="134" t="s">
        <v>105</v>
      </c>
      <c r="C44" s="135"/>
      <c r="D44" s="136"/>
      <c r="E44" s="137"/>
      <c r="F44" s="137"/>
      <c r="G44" s="137"/>
      <c r="H44" s="137"/>
      <c r="I44" s="111">
        <v>0</v>
      </c>
      <c r="J44" s="138"/>
      <c r="K44" s="139"/>
      <c r="L44" s="48">
        <v>2140</v>
      </c>
      <c r="M44" s="90">
        <f t="shared" si="7"/>
        <v>267.5</v>
      </c>
      <c r="Q44" s="188"/>
    </row>
    <row r="45" spans="1:17" s="153" customFormat="1" ht="20.100000000000001" customHeight="1" x14ac:dyDescent="0.35">
      <c r="A45" s="169">
        <v>5</v>
      </c>
      <c r="B45" s="170" t="s">
        <v>102</v>
      </c>
      <c r="C45" s="171"/>
      <c r="D45" s="172"/>
      <c r="E45" s="172">
        <f t="shared" ref="E45:H47" si="11">E46</f>
        <v>0</v>
      </c>
      <c r="F45" s="172">
        <f t="shared" si="11"/>
        <v>0</v>
      </c>
      <c r="G45" s="172">
        <f t="shared" si="11"/>
        <v>0</v>
      </c>
      <c r="H45" s="172">
        <f t="shared" si="11"/>
        <v>0</v>
      </c>
      <c r="I45" s="123"/>
      <c r="J45" s="172"/>
      <c r="K45" s="173"/>
      <c r="L45" s="53"/>
      <c r="M45" s="152"/>
      <c r="Q45" s="187"/>
    </row>
    <row r="46" spans="1:17" s="91" customFormat="1" ht="39" customHeight="1" x14ac:dyDescent="0.35">
      <c r="A46" s="96"/>
      <c r="B46" s="130" t="s">
        <v>103</v>
      </c>
      <c r="C46" s="93"/>
      <c r="D46" s="102"/>
      <c r="E46" s="102">
        <f t="shared" si="11"/>
        <v>0</v>
      </c>
      <c r="F46" s="102">
        <f t="shared" si="11"/>
        <v>0</v>
      </c>
      <c r="G46" s="102">
        <f t="shared" si="11"/>
        <v>0</v>
      </c>
      <c r="H46" s="102">
        <f t="shared" si="11"/>
        <v>0</v>
      </c>
      <c r="I46" s="136"/>
      <c r="J46" s="102"/>
      <c r="K46" s="147"/>
      <c r="L46" s="48"/>
      <c r="M46" s="90"/>
      <c r="Q46" s="188"/>
    </row>
    <row r="47" spans="1:17" s="91" customFormat="1" ht="21.75" customHeight="1" x14ac:dyDescent="0.35">
      <c r="A47" s="96"/>
      <c r="B47" s="146" t="s">
        <v>104</v>
      </c>
      <c r="C47" s="93"/>
      <c r="D47" s="102"/>
      <c r="E47" s="102">
        <f t="shared" si="11"/>
        <v>0</v>
      </c>
      <c r="F47" s="102">
        <f t="shared" si="11"/>
        <v>0</v>
      </c>
      <c r="G47" s="102">
        <f t="shared" si="11"/>
        <v>0</v>
      </c>
      <c r="H47" s="102">
        <f t="shared" si="11"/>
        <v>0</v>
      </c>
      <c r="I47" s="136"/>
      <c r="J47" s="67"/>
      <c r="K47" s="147"/>
      <c r="L47" s="48"/>
      <c r="M47" s="90"/>
      <c r="Q47" s="188"/>
    </row>
    <row r="48" spans="1:17" s="91" customFormat="1" ht="45" customHeight="1" x14ac:dyDescent="0.35">
      <c r="A48" s="160"/>
      <c r="B48" s="146" t="s">
        <v>136</v>
      </c>
      <c r="C48" s="93"/>
      <c r="D48" s="102"/>
      <c r="E48" s="94"/>
      <c r="F48" s="94"/>
      <c r="G48" s="94"/>
      <c r="H48" s="94"/>
      <c r="I48" s="111">
        <v>0</v>
      </c>
      <c r="J48" s="67"/>
      <c r="K48" s="147"/>
      <c r="L48" s="48">
        <v>39000</v>
      </c>
      <c r="M48" s="90">
        <f t="shared" si="3"/>
        <v>4875</v>
      </c>
      <c r="Q48" s="188"/>
    </row>
    <row r="49" spans="1:21" s="61" customFormat="1" ht="20.100000000000001" customHeight="1" x14ac:dyDescent="0.35">
      <c r="A49" s="129">
        <v>6</v>
      </c>
      <c r="B49" s="157" t="s">
        <v>107</v>
      </c>
      <c r="C49" s="83" t="s">
        <v>146</v>
      </c>
      <c r="D49" s="123">
        <f>D50</f>
        <v>38000</v>
      </c>
      <c r="E49" s="124"/>
      <c r="F49" s="124"/>
      <c r="G49" s="124"/>
      <c r="H49" s="124"/>
      <c r="I49" s="174">
        <f>I50</f>
        <v>0</v>
      </c>
      <c r="J49" s="126">
        <f t="shared" si="2"/>
        <v>0</v>
      </c>
      <c r="K49" s="159" t="s">
        <v>36</v>
      </c>
      <c r="L49" s="50">
        <v>38000</v>
      </c>
      <c r="M49" s="106">
        <f t="shared" si="3"/>
        <v>4750</v>
      </c>
      <c r="R49" s="161" t="s">
        <v>87</v>
      </c>
    </row>
    <row r="50" spans="1:21" s="66" customFormat="1" ht="20.100000000000001" customHeight="1" x14ac:dyDescent="0.35">
      <c r="A50" s="168"/>
      <c r="B50" s="105" t="s">
        <v>108</v>
      </c>
      <c r="C50" s="63"/>
      <c r="D50" s="51">
        <f>D51</f>
        <v>38000</v>
      </c>
      <c r="E50" s="107"/>
      <c r="F50" s="107"/>
      <c r="G50" s="107"/>
      <c r="H50" s="107"/>
      <c r="I50" s="162">
        <f>I51</f>
        <v>0</v>
      </c>
      <c r="J50" s="67">
        <f t="shared" si="2"/>
        <v>0</v>
      </c>
      <c r="K50" s="65"/>
      <c r="L50" s="47"/>
      <c r="M50" s="65"/>
    </row>
    <row r="51" spans="1:21" s="66" customFormat="1" ht="20.100000000000001" customHeight="1" x14ac:dyDescent="0.35">
      <c r="A51" s="168"/>
      <c r="B51" s="107" t="s">
        <v>104</v>
      </c>
      <c r="C51" s="63"/>
      <c r="D51" s="51">
        <f>D52</f>
        <v>38000</v>
      </c>
      <c r="E51" s="107"/>
      <c r="F51" s="107"/>
      <c r="G51" s="107"/>
      <c r="H51" s="107"/>
      <c r="I51" s="162">
        <f>I52</f>
        <v>0</v>
      </c>
      <c r="J51" s="67">
        <f>I51*100/D51</f>
        <v>0</v>
      </c>
      <c r="K51" s="65"/>
      <c r="L51" s="47"/>
      <c r="M51" s="65"/>
    </row>
    <row r="52" spans="1:21" s="91" customFormat="1" ht="42.75" customHeight="1" x14ac:dyDescent="0.35">
      <c r="A52" s="168"/>
      <c r="B52" s="163" t="s">
        <v>106</v>
      </c>
      <c r="C52" s="163" t="s">
        <v>146</v>
      </c>
      <c r="D52" s="56">
        <v>38000</v>
      </c>
      <c r="E52" s="164"/>
      <c r="F52" s="164"/>
      <c r="G52" s="164"/>
      <c r="H52" s="164"/>
      <c r="I52" s="165">
        <v>0</v>
      </c>
      <c r="J52" s="166">
        <f>I52*100/D52</f>
        <v>0</v>
      </c>
      <c r="K52" s="167"/>
      <c r="L52" s="52">
        <v>38000</v>
      </c>
      <c r="M52" s="113"/>
    </row>
    <row r="53" spans="1:21" s="61" customFormat="1" ht="20.100000000000001" customHeight="1" x14ac:dyDescent="0.35">
      <c r="A53" s="175">
        <v>7</v>
      </c>
      <c r="B53" s="176" t="s">
        <v>119</v>
      </c>
      <c r="C53" s="176"/>
      <c r="D53" s="177"/>
      <c r="E53" s="178"/>
      <c r="F53" s="178"/>
      <c r="G53" s="178"/>
      <c r="H53" s="178"/>
      <c r="I53" s="179">
        <v>0</v>
      </c>
      <c r="J53" s="126"/>
      <c r="K53" s="180" t="s">
        <v>36</v>
      </c>
      <c r="L53" s="46"/>
      <c r="M53" s="60"/>
    </row>
    <row r="54" spans="1:21" s="61" customFormat="1" ht="20.100000000000001" customHeight="1" x14ac:dyDescent="0.35">
      <c r="A54" s="175">
        <v>8</v>
      </c>
      <c r="B54" s="176" t="s">
        <v>123</v>
      </c>
      <c r="C54" s="176"/>
      <c r="D54" s="177"/>
      <c r="E54" s="178"/>
      <c r="F54" s="178"/>
      <c r="G54" s="178"/>
      <c r="H54" s="178"/>
      <c r="I54" s="179">
        <v>0</v>
      </c>
      <c r="J54" s="126"/>
      <c r="K54" s="180" t="s">
        <v>36</v>
      </c>
      <c r="L54" s="46"/>
      <c r="M54" s="60"/>
    </row>
    <row r="55" spans="1:21" s="58" customFormat="1" ht="33.75" customHeight="1" x14ac:dyDescent="0.95">
      <c r="A55" s="208" t="s">
        <v>120</v>
      </c>
      <c r="B55" s="209"/>
      <c r="C55" s="210"/>
      <c r="D55" s="69">
        <f>D8+D29+D33+D41+D45+D49+D53+D54</f>
        <v>1203650</v>
      </c>
      <c r="E55" s="69">
        <f t="shared" ref="E55:H55" si="12">E8+E29+E33+E41+E45+E49+E53+E54</f>
        <v>0</v>
      </c>
      <c r="F55" s="69">
        <f t="shared" si="12"/>
        <v>0</v>
      </c>
      <c r="G55" s="69">
        <f t="shared" si="12"/>
        <v>0</v>
      </c>
      <c r="H55" s="69">
        <f t="shared" si="12"/>
        <v>0</v>
      </c>
      <c r="I55" s="69">
        <f>I8+I29+I33+I41+I45+I49+I53+I54</f>
        <v>313066.2</v>
      </c>
      <c r="J55" s="70">
        <f>I55*100/D55</f>
        <v>26.009737049806837</v>
      </c>
      <c r="K55" s="71"/>
      <c r="L55" s="54"/>
      <c r="M55" s="59"/>
    </row>
    <row r="56" spans="1:21" ht="4.5" customHeight="1" x14ac:dyDescent="1.05">
      <c r="A56" s="72"/>
      <c r="B56" s="72"/>
      <c r="C56" s="72"/>
      <c r="D56" s="72"/>
      <c r="E56" s="72"/>
      <c r="F56" s="72"/>
      <c r="G56" s="72"/>
      <c r="H56" s="72"/>
      <c r="I56" s="72"/>
      <c r="J56" s="73"/>
      <c r="K56" s="72"/>
    </row>
    <row r="57" spans="1:21" s="74" customFormat="1" ht="4.1500000000000004" customHeight="1" x14ac:dyDescent="0.6">
      <c r="C57" s="75"/>
      <c r="G57" s="211" t="s">
        <v>110</v>
      </c>
      <c r="H57" s="211"/>
      <c r="J57" s="76"/>
      <c r="K57" s="75"/>
    </row>
    <row r="58" spans="1:21" s="74" customFormat="1" ht="12.4" customHeight="1" x14ac:dyDescent="0.6">
      <c r="J58" s="76"/>
      <c r="K58" s="75"/>
    </row>
    <row r="59" spans="1:21" s="74" customFormat="1" ht="20.65" x14ac:dyDescent="0.6">
      <c r="C59" s="185" t="s">
        <v>187</v>
      </c>
      <c r="D59" s="77"/>
      <c r="G59" s="203"/>
      <c r="H59" s="203"/>
      <c r="I59" s="185"/>
      <c r="J59" s="76"/>
      <c r="K59" s="195" t="s">
        <v>189</v>
      </c>
    </row>
    <row r="60" spans="1:21" s="74" customFormat="1" ht="20.65" x14ac:dyDescent="0.6">
      <c r="C60" s="75" t="s">
        <v>177</v>
      </c>
      <c r="I60" s="75"/>
      <c r="J60" s="78"/>
      <c r="K60" s="189" t="s">
        <v>180</v>
      </c>
    </row>
    <row r="61" spans="1:21" s="74" customFormat="1" ht="20.65" x14ac:dyDescent="0.6">
      <c r="C61" s="75" t="s">
        <v>178</v>
      </c>
      <c r="I61" s="75"/>
      <c r="J61" s="78"/>
      <c r="K61" s="189" t="s">
        <v>181</v>
      </c>
    </row>
    <row r="62" spans="1:21" s="79" customFormat="1" ht="15.75" customHeight="1" x14ac:dyDescent="1.05">
      <c r="B62" s="57"/>
      <c r="C62" s="57"/>
      <c r="D62" s="57"/>
      <c r="E62" s="57"/>
      <c r="F62" s="57"/>
      <c r="G62" s="57"/>
      <c r="H62" s="57"/>
      <c r="J62" s="80"/>
      <c r="L62" s="55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79" customFormat="1" ht="15.75" customHeight="1" x14ac:dyDescent="1.05">
      <c r="B63" s="57"/>
      <c r="C63" s="57"/>
      <c r="D63" s="57"/>
      <c r="E63" s="57"/>
      <c r="F63" s="57"/>
      <c r="G63" s="57"/>
      <c r="H63" s="57"/>
      <c r="J63" s="80"/>
      <c r="L63" s="55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79" customFormat="1" ht="15.75" customHeight="1" x14ac:dyDescent="1.05">
      <c r="B64" s="57"/>
      <c r="C64" s="57"/>
      <c r="D64" s="57"/>
      <c r="E64" s="57"/>
      <c r="F64" s="57"/>
      <c r="G64" s="57"/>
      <c r="H64" s="57"/>
      <c r="J64" s="80"/>
      <c r="L64" s="55"/>
      <c r="M64" s="57"/>
      <c r="N64" s="57"/>
      <c r="O64" s="57"/>
      <c r="P64" s="57"/>
      <c r="Q64" s="57"/>
      <c r="R64" s="57"/>
      <c r="S64" s="57"/>
      <c r="T64" s="57"/>
      <c r="U64" s="57"/>
    </row>
    <row r="65" spans="2:21" s="79" customFormat="1" ht="15.75" customHeight="1" x14ac:dyDescent="1.05">
      <c r="B65" s="57"/>
      <c r="C65" s="57"/>
      <c r="D65" s="57"/>
      <c r="E65" s="57"/>
      <c r="F65" s="57"/>
      <c r="G65" s="57"/>
      <c r="H65" s="57"/>
      <c r="J65" s="80"/>
      <c r="L65" s="55"/>
      <c r="M65" s="57"/>
      <c r="N65" s="57"/>
      <c r="O65" s="57"/>
      <c r="P65" s="57"/>
      <c r="Q65" s="57"/>
      <c r="R65" s="57"/>
      <c r="S65" s="57"/>
      <c r="T65" s="57"/>
      <c r="U65" s="57"/>
    </row>
    <row r="66" spans="2:21" s="79" customFormat="1" ht="15.75" customHeight="1" x14ac:dyDescent="1.05">
      <c r="B66" s="57"/>
      <c r="C66" s="57"/>
      <c r="D66" s="57"/>
      <c r="E66" s="57"/>
      <c r="F66" s="57"/>
      <c r="G66" s="57"/>
      <c r="H66" s="57"/>
      <c r="J66" s="80"/>
      <c r="L66" s="55"/>
      <c r="M66" s="57"/>
      <c r="N66" s="57"/>
      <c r="O66" s="57"/>
      <c r="P66" s="57"/>
      <c r="Q66" s="57"/>
      <c r="R66" s="57"/>
      <c r="S66" s="57"/>
      <c r="T66" s="57"/>
      <c r="U66" s="57"/>
    </row>
    <row r="67" spans="2:21" s="79" customFormat="1" ht="15.75" customHeight="1" x14ac:dyDescent="1.05">
      <c r="B67" s="57"/>
      <c r="C67" s="57"/>
      <c r="D67" s="57"/>
      <c r="E67" s="57"/>
      <c r="F67" s="57"/>
      <c r="G67" s="57"/>
      <c r="H67" s="57"/>
      <c r="J67" s="80"/>
      <c r="L67" s="55"/>
      <c r="M67" s="57"/>
      <c r="N67" s="57"/>
      <c r="O67" s="57"/>
      <c r="P67" s="57"/>
      <c r="Q67" s="57"/>
      <c r="R67" s="57"/>
      <c r="S67" s="57"/>
      <c r="T67" s="57"/>
      <c r="U67" s="57"/>
    </row>
    <row r="68" spans="2:21" s="79" customFormat="1" ht="15.75" customHeight="1" x14ac:dyDescent="1.05">
      <c r="B68" s="57"/>
      <c r="C68" s="57"/>
      <c r="D68" s="57"/>
      <c r="E68" s="57"/>
      <c r="F68" s="57"/>
      <c r="G68" s="57"/>
      <c r="H68" s="57"/>
      <c r="J68" s="80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9" customFormat="1" ht="15.75" customHeight="1" x14ac:dyDescent="1.05">
      <c r="B69" s="57"/>
      <c r="C69" s="57"/>
      <c r="D69" s="57"/>
      <c r="E69" s="57"/>
      <c r="F69" s="57"/>
      <c r="G69" s="57"/>
      <c r="H69" s="57"/>
      <c r="J69" s="80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9" customFormat="1" ht="15.75" customHeight="1" x14ac:dyDescent="1.05">
      <c r="B70" s="57"/>
      <c r="C70" s="57"/>
      <c r="D70" s="57"/>
      <c r="E70" s="57"/>
      <c r="F70" s="57"/>
      <c r="G70" s="57"/>
      <c r="H70" s="57"/>
      <c r="J70" s="80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9" customFormat="1" ht="15.75" customHeight="1" x14ac:dyDescent="1.05">
      <c r="B71" s="57"/>
      <c r="C71" s="57"/>
      <c r="D71" s="57"/>
      <c r="E71" s="57"/>
      <c r="F71" s="57"/>
      <c r="G71" s="57"/>
      <c r="H71" s="57"/>
      <c r="J71" s="80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9" customFormat="1" ht="15.75" customHeight="1" x14ac:dyDescent="1.05">
      <c r="B72" s="57"/>
      <c r="C72" s="57"/>
      <c r="D72" s="57"/>
      <c r="E72" s="57"/>
      <c r="F72" s="57"/>
      <c r="G72" s="57"/>
      <c r="H72" s="57"/>
      <c r="J72" s="80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9" customFormat="1" ht="15.75" customHeight="1" x14ac:dyDescent="1.05">
      <c r="B73" s="57"/>
      <c r="C73" s="57"/>
      <c r="D73" s="57"/>
      <c r="E73" s="57"/>
      <c r="F73" s="57"/>
      <c r="G73" s="57"/>
      <c r="H73" s="57"/>
      <c r="J73" s="80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9" customFormat="1" ht="15.75" customHeight="1" x14ac:dyDescent="1.05">
      <c r="B74" s="57"/>
      <c r="C74" s="57"/>
      <c r="D74" s="57"/>
      <c r="E74" s="57"/>
      <c r="F74" s="57"/>
      <c r="G74" s="57"/>
      <c r="H74" s="57"/>
      <c r="J74" s="80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9" customFormat="1" ht="15.75" customHeight="1" x14ac:dyDescent="1.05">
      <c r="B75" s="57"/>
      <c r="C75" s="57"/>
      <c r="D75" s="57"/>
      <c r="E75" s="57"/>
      <c r="F75" s="57"/>
      <c r="G75" s="57"/>
      <c r="H75" s="57"/>
      <c r="J75" s="80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9" customFormat="1" ht="15.75" customHeight="1" x14ac:dyDescent="1.05">
      <c r="B76" s="57"/>
      <c r="C76" s="57"/>
      <c r="D76" s="57"/>
      <c r="E76" s="57"/>
      <c r="F76" s="57"/>
      <c r="G76" s="57"/>
      <c r="H76" s="57"/>
      <c r="J76" s="80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9" customFormat="1" ht="15.75" customHeight="1" x14ac:dyDescent="1.05">
      <c r="B77" s="57"/>
      <c r="C77" s="57"/>
      <c r="D77" s="57"/>
      <c r="E77" s="57"/>
      <c r="F77" s="57"/>
      <c r="G77" s="57"/>
      <c r="H77" s="57"/>
      <c r="J77" s="80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9" customFormat="1" ht="15.75" customHeight="1" x14ac:dyDescent="1.05">
      <c r="B78" s="57"/>
      <c r="C78" s="57"/>
      <c r="D78" s="57"/>
      <c r="E78" s="57"/>
      <c r="F78" s="57"/>
      <c r="G78" s="57"/>
      <c r="H78" s="57"/>
      <c r="J78" s="80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9" customFormat="1" ht="15.75" customHeight="1" x14ac:dyDescent="1.05">
      <c r="B79" s="57"/>
      <c r="C79" s="57"/>
      <c r="D79" s="57"/>
      <c r="E79" s="57"/>
      <c r="F79" s="57"/>
      <c r="G79" s="57"/>
      <c r="H79" s="57"/>
      <c r="J79" s="80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9" customFormat="1" ht="15.75" customHeight="1" x14ac:dyDescent="1.05">
      <c r="B80" s="57"/>
      <c r="C80" s="57"/>
      <c r="D80" s="57"/>
      <c r="E80" s="57"/>
      <c r="F80" s="57"/>
      <c r="G80" s="57"/>
      <c r="H80" s="57"/>
      <c r="J80" s="80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9" customFormat="1" ht="15.75" customHeight="1" x14ac:dyDescent="1.05">
      <c r="B81" s="57"/>
      <c r="C81" s="57"/>
      <c r="D81" s="57"/>
      <c r="E81" s="57"/>
      <c r="F81" s="57"/>
      <c r="G81" s="57"/>
      <c r="H81" s="57"/>
      <c r="J81" s="80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9" customFormat="1" ht="15.75" customHeight="1" x14ac:dyDescent="1.05">
      <c r="B82" s="57"/>
      <c r="C82" s="57"/>
      <c r="D82" s="57"/>
      <c r="E82" s="57"/>
      <c r="F82" s="57"/>
      <c r="G82" s="57"/>
      <c r="H82" s="57"/>
      <c r="J82" s="80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9" customFormat="1" ht="15.75" customHeight="1" x14ac:dyDescent="1.05">
      <c r="B83" s="57"/>
      <c r="C83" s="57"/>
      <c r="D83" s="57"/>
      <c r="E83" s="57"/>
      <c r="F83" s="57"/>
      <c r="G83" s="57"/>
      <c r="H83" s="57"/>
      <c r="J83" s="80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9" customFormat="1" ht="15.75" customHeight="1" x14ac:dyDescent="1.05">
      <c r="B84" s="57"/>
      <c r="C84" s="57"/>
      <c r="D84" s="57"/>
      <c r="E84" s="57"/>
      <c r="F84" s="57"/>
      <c r="G84" s="57"/>
      <c r="H84" s="57"/>
      <c r="J84" s="80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9" customFormat="1" ht="15.75" customHeight="1" x14ac:dyDescent="1.05">
      <c r="B85" s="57"/>
      <c r="C85" s="57"/>
      <c r="D85" s="57"/>
      <c r="E85" s="57"/>
      <c r="F85" s="57"/>
      <c r="G85" s="57"/>
      <c r="H85" s="57"/>
      <c r="J85" s="80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9" customFormat="1" ht="15.75" customHeight="1" x14ac:dyDescent="1.05">
      <c r="B86" s="57"/>
      <c r="C86" s="57"/>
      <c r="D86" s="57"/>
      <c r="E86" s="57"/>
      <c r="F86" s="57"/>
      <c r="G86" s="57"/>
      <c r="H86" s="57"/>
      <c r="J86" s="80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9" customFormat="1" ht="15.75" customHeight="1" x14ac:dyDescent="1.05">
      <c r="B87" s="57"/>
      <c r="C87" s="57"/>
      <c r="D87" s="57"/>
      <c r="E87" s="57"/>
      <c r="F87" s="57"/>
      <c r="G87" s="57"/>
      <c r="H87" s="57"/>
      <c r="J87" s="80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9" customFormat="1" ht="15.75" customHeight="1" x14ac:dyDescent="1.05">
      <c r="B88" s="57"/>
      <c r="C88" s="57"/>
      <c r="D88" s="57"/>
      <c r="E88" s="57"/>
      <c r="F88" s="57"/>
      <c r="G88" s="57"/>
      <c r="H88" s="57"/>
      <c r="J88" s="80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9" customFormat="1" ht="15.75" customHeight="1" x14ac:dyDescent="1.05">
      <c r="B89" s="57"/>
      <c r="C89" s="57"/>
      <c r="D89" s="57"/>
      <c r="E89" s="57"/>
      <c r="F89" s="57"/>
      <c r="G89" s="57"/>
      <c r="H89" s="57"/>
      <c r="J89" s="80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9" customFormat="1" ht="15.75" customHeight="1" x14ac:dyDescent="1.05">
      <c r="B90" s="57"/>
      <c r="C90" s="57"/>
      <c r="D90" s="57"/>
      <c r="E90" s="57"/>
      <c r="F90" s="57"/>
      <c r="G90" s="57"/>
      <c r="H90" s="57"/>
      <c r="J90" s="80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9" customFormat="1" ht="15.75" customHeight="1" x14ac:dyDescent="1.05">
      <c r="B91" s="57"/>
      <c r="C91" s="57"/>
      <c r="D91" s="57"/>
      <c r="E91" s="57"/>
      <c r="F91" s="57"/>
      <c r="G91" s="57"/>
      <c r="H91" s="57"/>
      <c r="J91" s="80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9" customFormat="1" ht="15.75" customHeight="1" x14ac:dyDescent="1.05">
      <c r="B92" s="57"/>
      <c r="C92" s="57"/>
      <c r="D92" s="57"/>
      <c r="E92" s="57"/>
      <c r="F92" s="57"/>
      <c r="G92" s="57"/>
      <c r="H92" s="57"/>
      <c r="J92" s="80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9" customFormat="1" ht="15.75" customHeight="1" x14ac:dyDescent="1.05">
      <c r="B93" s="57"/>
      <c r="C93" s="57"/>
      <c r="D93" s="57"/>
      <c r="E93" s="57"/>
      <c r="F93" s="57"/>
      <c r="G93" s="57"/>
      <c r="H93" s="57"/>
      <c r="J93" s="80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9" customFormat="1" ht="15.75" customHeight="1" x14ac:dyDescent="1.05">
      <c r="B94" s="57"/>
      <c r="C94" s="57"/>
      <c r="D94" s="57"/>
      <c r="E94" s="57"/>
      <c r="F94" s="57"/>
      <c r="G94" s="57"/>
      <c r="H94" s="57"/>
      <c r="J94" s="80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9" customFormat="1" ht="15.75" customHeight="1" x14ac:dyDescent="1.05">
      <c r="B95" s="57"/>
      <c r="C95" s="57"/>
      <c r="D95" s="57"/>
      <c r="E95" s="57"/>
      <c r="F95" s="57"/>
      <c r="G95" s="57"/>
      <c r="H95" s="57"/>
      <c r="J95" s="80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9" customFormat="1" ht="15.75" customHeight="1" x14ac:dyDescent="1.05">
      <c r="B96" s="57"/>
      <c r="C96" s="57"/>
      <c r="D96" s="57"/>
      <c r="E96" s="57"/>
      <c r="F96" s="57"/>
      <c r="G96" s="57"/>
      <c r="H96" s="57"/>
      <c r="J96" s="80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9" customFormat="1" ht="15.75" customHeight="1" x14ac:dyDescent="1.05">
      <c r="B97" s="57"/>
      <c r="C97" s="57"/>
      <c r="D97" s="57"/>
      <c r="E97" s="57"/>
      <c r="F97" s="57"/>
      <c r="G97" s="57"/>
      <c r="H97" s="57"/>
      <c r="J97" s="80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9" customFormat="1" ht="15.75" customHeight="1" x14ac:dyDescent="1.05">
      <c r="B98" s="57"/>
      <c r="C98" s="57"/>
      <c r="D98" s="57"/>
      <c r="E98" s="57"/>
      <c r="F98" s="57"/>
      <c r="G98" s="57"/>
      <c r="H98" s="57"/>
      <c r="J98" s="80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9" customFormat="1" ht="15.75" customHeight="1" x14ac:dyDescent="1.05">
      <c r="B99" s="57"/>
      <c r="C99" s="57"/>
      <c r="D99" s="57"/>
      <c r="E99" s="57"/>
      <c r="F99" s="57"/>
      <c r="G99" s="57"/>
      <c r="H99" s="57"/>
      <c r="J99" s="80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9" customFormat="1" ht="15.75" customHeight="1" x14ac:dyDescent="1.05">
      <c r="B100" s="57"/>
      <c r="C100" s="57"/>
      <c r="D100" s="57"/>
      <c r="E100" s="57"/>
      <c r="F100" s="57"/>
      <c r="G100" s="57"/>
      <c r="H100" s="57"/>
      <c r="J100" s="80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9" customFormat="1" ht="15.75" customHeight="1" x14ac:dyDescent="1.05">
      <c r="B101" s="57"/>
      <c r="C101" s="57"/>
      <c r="D101" s="57"/>
      <c r="E101" s="57"/>
      <c r="F101" s="57"/>
      <c r="G101" s="57"/>
      <c r="H101" s="57"/>
      <c r="J101" s="80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9" customFormat="1" ht="15.75" customHeight="1" x14ac:dyDescent="1.05">
      <c r="B102" s="57"/>
      <c r="C102" s="57"/>
      <c r="D102" s="57"/>
      <c r="E102" s="57"/>
      <c r="F102" s="57"/>
      <c r="G102" s="57"/>
      <c r="H102" s="57"/>
      <c r="J102" s="80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9" customFormat="1" ht="15.75" customHeight="1" x14ac:dyDescent="1.05">
      <c r="B103" s="57"/>
      <c r="C103" s="57"/>
      <c r="D103" s="57"/>
      <c r="E103" s="57"/>
      <c r="F103" s="57"/>
      <c r="G103" s="57"/>
      <c r="H103" s="57"/>
      <c r="J103" s="80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9" customFormat="1" ht="15.75" customHeight="1" x14ac:dyDescent="1.05">
      <c r="B104" s="57"/>
      <c r="C104" s="57"/>
      <c r="D104" s="57"/>
      <c r="E104" s="57"/>
      <c r="F104" s="57"/>
      <c r="G104" s="57"/>
      <c r="H104" s="57"/>
      <c r="J104" s="80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9" customFormat="1" ht="15.75" customHeight="1" x14ac:dyDescent="1.05">
      <c r="B105" s="57"/>
      <c r="C105" s="57"/>
      <c r="D105" s="57"/>
      <c r="E105" s="57"/>
      <c r="F105" s="57"/>
      <c r="G105" s="57"/>
      <c r="H105" s="57"/>
      <c r="J105" s="80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9" customFormat="1" ht="15.75" customHeight="1" x14ac:dyDescent="1.05">
      <c r="B106" s="57"/>
      <c r="C106" s="57"/>
      <c r="D106" s="57"/>
      <c r="E106" s="57"/>
      <c r="F106" s="57"/>
      <c r="G106" s="57"/>
      <c r="H106" s="57"/>
      <c r="J106" s="80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9" customFormat="1" ht="15.75" customHeight="1" x14ac:dyDescent="1.05">
      <c r="B107" s="57"/>
      <c r="C107" s="57"/>
      <c r="D107" s="57"/>
      <c r="E107" s="57"/>
      <c r="F107" s="57"/>
      <c r="G107" s="57"/>
      <c r="H107" s="57"/>
      <c r="J107" s="80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9" customFormat="1" ht="15.75" customHeight="1" x14ac:dyDescent="1.05">
      <c r="B108" s="57"/>
      <c r="C108" s="57"/>
      <c r="D108" s="57"/>
      <c r="E108" s="57"/>
      <c r="F108" s="57"/>
      <c r="G108" s="57"/>
      <c r="H108" s="57"/>
      <c r="J108" s="80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9" customFormat="1" ht="15.75" customHeight="1" x14ac:dyDescent="1.05">
      <c r="B109" s="57"/>
      <c r="C109" s="57"/>
      <c r="D109" s="57"/>
      <c r="E109" s="57"/>
      <c r="F109" s="57"/>
      <c r="G109" s="57"/>
      <c r="H109" s="57"/>
      <c r="J109" s="80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9" customFormat="1" ht="15.75" customHeight="1" x14ac:dyDescent="1.05">
      <c r="B110" s="57"/>
      <c r="C110" s="57"/>
      <c r="D110" s="57"/>
      <c r="E110" s="57"/>
      <c r="F110" s="57"/>
      <c r="G110" s="57"/>
      <c r="H110" s="57"/>
      <c r="J110" s="80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9" customFormat="1" ht="15.75" customHeight="1" x14ac:dyDescent="1.05">
      <c r="B111" s="57"/>
      <c r="C111" s="57"/>
      <c r="D111" s="57"/>
      <c r="E111" s="57"/>
      <c r="F111" s="57"/>
      <c r="G111" s="57"/>
      <c r="H111" s="57"/>
      <c r="J111" s="80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9" customFormat="1" ht="15.75" customHeight="1" x14ac:dyDescent="1.05">
      <c r="B112" s="57"/>
      <c r="C112" s="57"/>
      <c r="D112" s="57"/>
      <c r="E112" s="57"/>
      <c r="F112" s="57"/>
      <c r="G112" s="57"/>
      <c r="H112" s="57"/>
      <c r="J112" s="80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9" customFormat="1" ht="15.75" customHeight="1" x14ac:dyDescent="1.05">
      <c r="B113" s="57"/>
      <c r="C113" s="57"/>
      <c r="D113" s="57"/>
      <c r="E113" s="57"/>
      <c r="F113" s="57"/>
      <c r="G113" s="57"/>
      <c r="H113" s="57"/>
      <c r="J113" s="80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9" customFormat="1" ht="15.75" customHeight="1" x14ac:dyDescent="1.05">
      <c r="B114" s="57"/>
      <c r="C114" s="57"/>
      <c r="D114" s="57"/>
      <c r="E114" s="57"/>
      <c r="F114" s="57"/>
      <c r="G114" s="57"/>
      <c r="H114" s="57"/>
      <c r="J114" s="80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9" customFormat="1" ht="15.75" customHeight="1" x14ac:dyDescent="1.05">
      <c r="B115" s="57"/>
      <c r="C115" s="57"/>
      <c r="D115" s="57"/>
      <c r="E115" s="57"/>
      <c r="F115" s="57"/>
      <c r="G115" s="57"/>
      <c r="H115" s="57"/>
      <c r="J115" s="80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9" customFormat="1" ht="15.75" customHeight="1" x14ac:dyDescent="1.05">
      <c r="B116" s="57"/>
      <c r="C116" s="57"/>
      <c r="D116" s="57"/>
      <c r="E116" s="57"/>
      <c r="F116" s="57"/>
      <c r="G116" s="57"/>
      <c r="H116" s="57"/>
      <c r="J116" s="80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9" customFormat="1" ht="15.75" customHeight="1" x14ac:dyDescent="1.05">
      <c r="B117" s="57"/>
      <c r="C117" s="57"/>
      <c r="D117" s="57"/>
      <c r="E117" s="57"/>
      <c r="F117" s="57"/>
      <c r="G117" s="57"/>
      <c r="H117" s="57"/>
      <c r="J117" s="80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9" customFormat="1" ht="15.75" customHeight="1" x14ac:dyDescent="1.05">
      <c r="B118" s="57"/>
      <c r="C118" s="57"/>
      <c r="D118" s="57"/>
      <c r="E118" s="57"/>
      <c r="F118" s="57"/>
      <c r="G118" s="57"/>
      <c r="H118" s="57"/>
      <c r="J118" s="80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9" customFormat="1" ht="15.75" customHeight="1" x14ac:dyDescent="1.05">
      <c r="B119" s="57"/>
      <c r="C119" s="57"/>
      <c r="D119" s="57"/>
      <c r="E119" s="57"/>
      <c r="F119" s="57"/>
      <c r="G119" s="57"/>
      <c r="H119" s="57"/>
      <c r="J119" s="80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9" customFormat="1" ht="15.75" customHeight="1" x14ac:dyDescent="1.05">
      <c r="B120" s="57"/>
      <c r="C120" s="57"/>
      <c r="D120" s="57"/>
      <c r="E120" s="57"/>
      <c r="F120" s="57"/>
      <c r="G120" s="57"/>
      <c r="H120" s="57"/>
      <c r="J120" s="80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9" customFormat="1" ht="15.75" customHeight="1" x14ac:dyDescent="1.05">
      <c r="B121" s="57"/>
      <c r="C121" s="57"/>
      <c r="D121" s="57"/>
      <c r="E121" s="57"/>
      <c r="F121" s="57"/>
      <c r="G121" s="57"/>
      <c r="H121" s="57"/>
      <c r="J121" s="80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9" customFormat="1" ht="15.75" customHeight="1" x14ac:dyDescent="1.05">
      <c r="B122" s="57"/>
      <c r="C122" s="57"/>
      <c r="D122" s="57"/>
      <c r="E122" s="57"/>
      <c r="F122" s="57"/>
      <c r="G122" s="57"/>
      <c r="H122" s="57"/>
      <c r="J122" s="80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9" customFormat="1" ht="15.75" customHeight="1" x14ac:dyDescent="1.05">
      <c r="B123" s="57"/>
      <c r="C123" s="57"/>
      <c r="D123" s="57"/>
      <c r="E123" s="57"/>
      <c r="F123" s="57"/>
      <c r="G123" s="57"/>
      <c r="H123" s="57"/>
      <c r="J123" s="80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9" customFormat="1" ht="15.75" customHeight="1" x14ac:dyDescent="1.05">
      <c r="B124" s="57"/>
      <c r="C124" s="57"/>
      <c r="D124" s="57"/>
      <c r="E124" s="57"/>
      <c r="F124" s="57"/>
      <c r="G124" s="57"/>
      <c r="H124" s="57"/>
      <c r="J124" s="80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9" customFormat="1" ht="15.75" customHeight="1" x14ac:dyDescent="1.05">
      <c r="B125" s="57"/>
      <c r="C125" s="57"/>
      <c r="D125" s="57"/>
      <c r="E125" s="57"/>
      <c r="F125" s="57"/>
      <c r="G125" s="57"/>
      <c r="H125" s="57"/>
      <c r="J125" s="80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9" customFormat="1" ht="15.75" customHeight="1" x14ac:dyDescent="1.05">
      <c r="B126" s="57"/>
      <c r="C126" s="57"/>
      <c r="D126" s="57"/>
      <c r="E126" s="57"/>
      <c r="F126" s="57"/>
      <c r="G126" s="57"/>
      <c r="H126" s="57"/>
      <c r="J126" s="80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9" customFormat="1" ht="15.75" customHeight="1" x14ac:dyDescent="1.05">
      <c r="B127" s="57"/>
      <c r="C127" s="57"/>
      <c r="D127" s="57"/>
      <c r="E127" s="57"/>
      <c r="F127" s="57"/>
      <c r="G127" s="57"/>
      <c r="H127" s="57"/>
      <c r="J127" s="80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9" customFormat="1" ht="15.75" customHeight="1" x14ac:dyDescent="1.05">
      <c r="B128" s="57"/>
      <c r="C128" s="57"/>
      <c r="D128" s="57"/>
      <c r="E128" s="57"/>
      <c r="F128" s="57"/>
      <c r="G128" s="57"/>
      <c r="H128" s="57"/>
      <c r="J128" s="80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9" customFormat="1" ht="15.75" customHeight="1" x14ac:dyDescent="1.05">
      <c r="B129" s="57"/>
      <c r="C129" s="57"/>
      <c r="D129" s="57"/>
      <c r="E129" s="57"/>
      <c r="F129" s="57"/>
      <c r="G129" s="57"/>
      <c r="H129" s="57"/>
      <c r="J129" s="80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9" customFormat="1" ht="15.75" customHeight="1" x14ac:dyDescent="1.05">
      <c r="B130" s="57"/>
      <c r="C130" s="57"/>
      <c r="D130" s="57"/>
      <c r="E130" s="57"/>
      <c r="F130" s="57"/>
      <c r="G130" s="57"/>
      <c r="H130" s="57"/>
      <c r="J130" s="80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9" customFormat="1" ht="15.75" customHeight="1" x14ac:dyDescent="1.05">
      <c r="B131" s="57"/>
      <c r="C131" s="57"/>
      <c r="D131" s="57"/>
      <c r="E131" s="57"/>
      <c r="F131" s="57"/>
      <c r="G131" s="57"/>
      <c r="H131" s="57"/>
      <c r="J131" s="80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9" customFormat="1" ht="15.75" customHeight="1" x14ac:dyDescent="1.05">
      <c r="B132" s="57"/>
      <c r="C132" s="57"/>
      <c r="D132" s="57"/>
      <c r="E132" s="57"/>
      <c r="F132" s="57"/>
      <c r="G132" s="57"/>
      <c r="H132" s="57"/>
      <c r="J132" s="80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9" customFormat="1" ht="15.75" customHeight="1" x14ac:dyDescent="1.05">
      <c r="B133" s="57"/>
      <c r="C133" s="57"/>
      <c r="D133" s="57"/>
      <c r="E133" s="57"/>
      <c r="F133" s="57"/>
      <c r="G133" s="57"/>
      <c r="H133" s="57"/>
      <c r="J133" s="80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9" customFormat="1" ht="15.75" customHeight="1" x14ac:dyDescent="1.05">
      <c r="B134" s="57"/>
      <c r="C134" s="57"/>
      <c r="D134" s="57"/>
      <c r="E134" s="57"/>
      <c r="F134" s="57"/>
      <c r="G134" s="57"/>
      <c r="H134" s="57"/>
      <c r="J134" s="80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9" customFormat="1" ht="15.75" customHeight="1" x14ac:dyDescent="1.05">
      <c r="B135" s="57"/>
      <c r="C135" s="57"/>
      <c r="D135" s="57"/>
      <c r="E135" s="57"/>
      <c r="F135" s="57"/>
      <c r="G135" s="57"/>
      <c r="H135" s="57"/>
      <c r="J135" s="80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9" customFormat="1" ht="15.75" customHeight="1" x14ac:dyDescent="1.05">
      <c r="B136" s="57"/>
      <c r="C136" s="57"/>
      <c r="D136" s="57"/>
      <c r="E136" s="57"/>
      <c r="F136" s="57"/>
      <c r="G136" s="57"/>
      <c r="H136" s="57"/>
      <c r="J136" s="80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9" customFormat="1" ht="15.75" customHeight="1" x14ac:dyDescent="1.05">
      <c r="B137" s="57"/>
      <c r="C137" s="57"/>
      <c r="D137" s="57"/>
      <c r="E137" s="57"/>
      <c r="F137" s="57"/>
      <c r="G137" s="57"/>
      <c r="H137" s="57"/>
      <c r="J137" s="80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9" customFormat="1" ht="15.75" customHeight="1" x14ac:dyDescent="1.05">
      <c r="B138" s="57"/>
      <c r="C138" s="57"/>
      <c r="D138" s="57"/>
      <c r="E138" s="57"/>
      <c r="F138" s="57"/>
      <c r="G138" s="57"/>
      <c r="H138" s="57"/>
      <c r="J138" s="80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9" customFormat="1" ht="15.75" customHeight="1" x14ac:dyDescent="1.05">
      <c r="B139" s="57"/>
      <c r="C139" s="57"/>
      <c r="D139" s="57"/>
      <c r="E139" s="57"/>
      <c r="F139" s="57"/>
      <c r="G139" s="57"/>
      <c r="H139" s="57"/>
      <c r="J139" s="80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9" customFormat="1" ht="15.75" customHeight="1" x14ac:dyDescent="1.05">
      <c r="B140" s="57"/>
      <c r="C140" s="57"/>
      <c r="D140" s="57"/>
      <c r="E140" s="57"/>
      <c r="F140" s="57"/>
      <c r="G140" s="57"/>
      <c r="H140" s="57"/>
      <c r="J140" s="80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9" customFormat="1" ht="15.75" customHeight="1" x14ac:dyDescent="1.05">
      <c r="B141" s="57"/>
      <c r="C141" s="57"/>
      <c r="D141" s="57"/>
      <c r="E141" s="57"/>
      <c r="F141" s="57"/>
      <c r="G141" s="57"/>
      <c r="H141" s="57"/>
      <c r="J141" s="80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9" customFormat="1" ht="15.75" customHeight="1" x14ac:dyDescent="1.05">
      <c r="B142" s="57"/>
      <c r="C142" s="57"/>
      <c r="D142" s="57"/>
      <c r="E142" s="57"/>
      <c r="F142" s="57"/>
      <c r="G142" s="57"/>
      <c r="H142" s="57"/>
      <c r="J142" s="80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9" customFormat="1" ht="15.75" customHeight="1" x14ac:dyDescent="1.05">
      <c r="B143" s="57"/>
      <c r="C143" s="57"/>
      <c r="D143" s="57"/>
      <c r="E143" s="57"/>
      <c r="F143" s="57"/>
      <c r="G143" s="57"/>
      <c r="H143" s="57"/>
      <c r="J143" s="80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9" customFormat="1" ht="15.75" customHeight="1" x14ac:dyDescent="1.05">
      <c r="B144" s="57"/>
      <c r="C144" s="57"/>
      <c r="D144" s="57"/>
      <c r="E144" s="57"/>
      <c r="F144" s="57"/>
      <c r="G144" s="57"/>
      <c r="H144" s="57"/>
      <c r="J144" s="80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9" customFormat="1" ht="15.75" customHeight="1" x14ac:dyDescent="1.05">
      <c r="B145" s="57"/>
      <c r="C145" s="57"/>
      <c r="D145" s="57"/>
      <c r="E145" s="57"/>
      <c r="F145" s="57"/>
      <c r="G145" s="57"/>
      <c r="H145" s="57"/>
      <c r="J145" s="80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9" customFormat="1" ht="15.75" customHeight="1" x14ac:dyDescent="1.05">
      <c r="B146" s="57"/>
      <c r="C146" s="57"/>
      <c r="D146" s="57"/>
      <c r="E146" s="57"/>
      <c r="F146" s="57"/>
      <c r="G146" s="57"/>
      <c r="H146" s="57"/>
      <c r="J146" s="80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9" customFormat="1" ht="15.75" customHeight="1" x14ac:dyDescent="1.05">
      <c r="B147" s="57"/>
      <c r="C147" s="57"/>
      <c r="D147" s="57"/>
      <c r="E147" s="57"/>
      <c r="F147" s="57"/>
      <c r="G147" s="57"/>
      <c r="H147" s="57"/>
      <c r="J147" s="80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9" customFormat="1" ht="15.75" customHeight="1" x14ac:dyDescent="1.05">
      <c r="B148" s="57"/>
      <c r="C148" s="57"/>
      <c r="D148" s="57"/>
      <c r="E148" s="57"/>
      <c r="F148" s="57"/>
      <c r="G148" s="57"/>
      <c r="H148" s="57"/>
      <c r="J148" s="80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9" customFormat="1" ht="15.75" customHeight="1" x14ac:dyDescent="1.05">
      <c r="B149" s="57"/>
      <c r="C149" s="57"/>
      <c r="D149" s="57"/>
      <c r="E149" s="57"/>
      <c r="F149" s="57"/>
      <c r="G149" s="57"/>
      <c r="H149" s="57"/>
      <c r="J149" s="80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9" customFormat="1" ht="15.75" customHeight="1" x14ac:dyDescent="1.05">
      <c r="B150" s="57"/>
      <c r="C150" s="57"/>
      <c r="D150" s="57"/>
      <c r="E150" s="57"/>
      <c r="F150" s="57"/>
      <c r="G150" s="57"/>
      <c r="H150" s="57"/>
      <c r="J150" s="80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9" customFormat="1" ht="15.75" customHeight="1" x14ac:dyDescent="1.05">
      <c r="B151" s="57"/>
      <c r="C151" s="57"/>
      <c r="D151" s="57"/>
      <c r="E151" s="57"/>
      <c r="F151" s="57"/>
      <c r="G151" s="57"/>
      <c r="H151" s="57"/>
      <c r="J151" s="80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9" customFormat="1" ht="15.75" customHeight="1" x14ac:dyDescent="1.05">
      <c r="B152" s="57"/>
      <c r="C152" s="57"/>
      <c r="D152" s="57"/>
      <c r="E152" s="57"/>
      <c r="F152" s="57"/>
      <c r="G152" s="57"/>
      <c r="H152" s="57"/>
      <c r="J152" s="80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9" customFormat="1" ht="15.75" customHeight="1" x14ac:dyDescent="1.05">
      <c r="B153" s="57"/>
      <c r="C153" s="57"/>
      <c r="D153" s="57"/>
      <c r="E153" s="57"/>
      <c r="F153" s="57"/>
      <c r="G153" s="57"/>
      <c r="H153" s="57"/>
      <c r="J153" s="80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9" customFormat="1" ht="15.75" customHeight="1" x14ac:dyDescent="1.05">
      <c r="B154" s="57"/>
      <c r="C154" s="57"/>
      <c r="D154" s="57"/>
      <c r="E154" s="57"/>
      <c r="F154" s="57"/>
      <c r="G154" s="57"/>
      <c r="H154" s="57"/>
      <c r="J154" s="80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9" customFormat="1" ht="15.75" customHeight="1" x14ac:dyDescent="1.05">
      <c r="B155" s="57"/>
      <c r="C155" s="57"/>
      <c r="D155" s="57"/>
      <c r="E155" s="57"/>
      <c r="F155" s="57"/>
      <c r="G155" s="57"/>
      <c r="H155" s="57"/>
      <c r="J155" s="80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9" customFormat="1" ht="15.75" customHeight="1" x14ac:dyDescent="1.05">
      <c r="B156" s="57"/>
      <c r="C156" s="57"/>
      <c r="D156" s="57"/>
      <c r="E156" s="57"/>
      <c r="F156" s="57"/>
      <c r="G156" s="57"/>
      <c r="H156" s="57"/>
      <c r="J156" s="80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9" customFormat="1" ht="15.75" customHeight="1" x14ac:dyDescent="1.05">
      <c r="B157" s="57"/>
      <c r="C157" s="57"/>
      <c r="D157" s="57"/>
      <c r="E157" s="57"/>
      <c r="F157" s="57"/>
      <c r="G157" s="57"/>
      <c r="H157" s="57"/>
      <c r="J157" s="80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9" customFormat="1" ht="15.75" customHeight="1" x14ac:dyDescent="1.05">
      <c r="B158" s="57"/>
      <c r="C158" s="57"/>
      <c r="D158" s="57"/>
      <c r="E158" s="57"/>
      <c r="F158" s="57"/>
      <c r="G158" s="57"/>
      <c r="H158" s="57"/>
      <c r="J158" s="80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9" customFormat="1" ht="15.75" customHeight="1" x14ac:dyDescent="1.05">
      <c r="B159" s="57"/>
      <c r="C159" s="57"/>
      <c r="D159" s="57"/>
      <c r="E159" s="57"/>
      <c r="F159" s="57"/>
      <c r="G159" s="57"/>
      <c r="H159" s="57"/>
      <c r="J159" s="80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9" customFormat="1" ht="15.75" customHeight="1" x14ac:dyDescent="1.05">
      <c r="B160" s="57"/>
      <c r="C160" s="57"/>
      <c r="D160" s="57"/>
      <c r="E160" s="57"/>
      <c r="F160" s="57"/>
      <c r="G160" s="57"/>
      <c r="H160" s="57"/>
      <c r="J160" s="80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9" customFormat="1" ht="15.75" customHeight="1" x14ac:dyDescent="1.05">
      <c r="B161" s="57"/>
      <c r="C161" s="57"/>
      <c r="D161" s="57"/>
      <c r="E161" s="57"/>
      <c r="F161" s="57"/>
      <c r="G161" s="57"/>
      <c r="H161" s="57"/>
      <c r="J161" s="80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9" customFormat="1" ht="15.75" customHeight="1" x14ac:dyDescent="1.05">
      <c r="B162" s="57"/>
      <c r="C162" s="57"/>
      <c r="D162" s="57"/>
      <c r="E162" s="57"/>
      <c r="F162" s="57"/>
      <c r="G162" s="57"/>
      <c r="H162" s="57"/>
      <c r="J162" s="80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9" customFormat="1" ht="15.75" customHeight="1" x14ac:dyDescent="1.05">
      <c r="B163" s="57"/>
      <c r="C163" s="57"/>
      <c r="D163" s="57"/>
      <c r="E163" s="57"/>
      <c r="F163" s="57"/>
      <c r="G163" s="57"/>
      <c r="H163" s="57"/>
      <c r="J163" s="80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9" customFormat="1" ht="15.75" customHeight="1" x14ac:dyDescent="1.05">
      <c r="B164" s="57"/>
      <c r="C164" s="57"/>
      <c r="D164" s="57"/>
      <c r="E164" s="57"/>
      <c r="F164" s="57"/>
      <c r="G164" s="57"/>
      <c r="H164" s="57"/>
      <c r="J164" s="80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9" customFormat="1" ht="15.75" customHeight="1" x14ac:dyDescent="1.05">
      <c r="B165" s="57"/>
      <c r="C165" s="57"/>
      <c r="D165" s="57"/>
      <c r="E165" s="57"/>
      <c r="F165" s="57"/>
      <c r="G165" s="57"/>
      <c r="H165" s="57"/>
      <c r="J165" s="80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9" customFormat="1" ht="15.75" customHeight="1" x14ac:dyDescent="1.05">
      <c r="B166" s="57"/>
      <c r="C166" s="57"/>
      <c r="D166" s="57"/>
      <c r="E166" s="57"/>
      <c r="F166" s="57"/>
      <c r="G166" s="57"/>
      <c r="H166" s="57"/>
      <c r="J166" s="80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9" customFormat="1" ht="15.75" customHeight="1" x14ac:dyDescent="1.05">
      <c r="B167" s="57"/>
      <c r="C167" s="57"/>
      <c r="D167" s="57"/>
      <c r="E167" s="57"/>
      <c r="F167" s="57"/>
      <c r="G167" s="57"/>
      <c r="H167" s="57"/>
      <c r="J167" s="80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9" customFormat="1" ht="15.75" customHeight="1" x14ac:dyDescent="1.05">
      <c r="B168" s="57"/>
      <c r="C168" s="57"/>
      <c r="D168" s="57"/>
      <c r="E168" s="57"/>
      <c r="F168" s="57"/>
      <c r="G168" s="57"/>
      <c r="H168" s="57"/>
      <c r="J168" s="80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9" customFormat="1" ht="15.75" customHeight="1" x14ac:dyDescent="1.05">
      <c r="B169" s="57"/>
      <c r="C169" s="57"/>
      <c r="D169" s="57"/>
      <c r="E169" s="57"/>
      <c r="F169" s="57"/>
      <c r="G169" s="57"/>
      <c r="H169" s="57"/>
      <c r="J169" s="80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9" customFormat="1" ht="15.75" customHeight="1" x14ac:dyDescent="1.05">
      <c r="B170" s="57"/>
      <c r="C170" s="57"/>
      <c r="D170" s="57"/>
      <c r="E170" s="57"/>
      <c r="F170" s="57"/>
      <c r="G170" s="57"/>
      <c r="H170" s="57"/>
      <c r="J170" s="80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9" customFormat="1" ht="15.75" customHeight="1" x14ac:dyDescent="1.05">
      <c r="B171" s="57"/>
      <c r="C171" s="57"/>
      <c r="D171" s="57"/>
      <c r="E171" s="57"/>
      <c r="F171" s="57"/>
      <c r="G171" s="57"/>
      <c r="H171" s="57"/>
      <c r="J171" s="80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9" customFormat="1" ht="15.75" customHeight="1" x14ac:dyDescent="1.05">
      <c r="B172" s="57"/>
      <c r="C172" s="57"/>
      <c r="D172" s="57"/>
      <c r="E172" s="57"/>
      <c r="F172" s="57"/>
      <c r="G172" s="57"/>
      <c r="H172" s="57"/>
      <c r="J172" s="80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9" customFormat="1" ht="15.75" customHeight="1" x14ac:dyDescent="1.05">
      <c r="B173" s="57"/>
      <c r="C173" s="57"/>
      <c r="D173" s="57"/>
      <c r="E173" s="57"/>
      <c r="F173" s="57"/>
      <c r="G173" s="57"/>
      <c r="H173" s="57"/>
      <c r="J173" s="80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9" customFormat="1" ht="15.75" customHeight="1" x14ac:dyDescent="1.05">
      <c r="B174" s="57"/>
      <c r="C174" s="57"/>
      <c r="D174" s="57"/>
      <c r="E174" s="57"/>
      <c r="F174" s="57"/>
      <c r="G174" s="57"/>
      <c r="H174" s="57"/>
      <c r="J174" s="80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9" customFormat="1" ht="15.75" customHeight="1" x14ac:dyDescent="1.05">
      <c r="B175" s="57"/>
      <c r="C175" s="57"/>
      <c r="D175" s="57"/>
      <c r="E175" s="57"/>
      <c r="F175" s="57"/>
      <c r="G175" s="57"/>
      <c r="H175" s="57"/>
      <c r="J175" s="80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9" customFormat="1" ht="15.75" customHeight="1" x14ac:dyDescent="1.05">
      <c r="B176" s="57"/>
      <c r="C176" s="57"/>
      <c r="D176" s="57"/>
      <c r="E176" s="57"/>
      <c r="F176" s="57"/>
      <c r="G176" s="57"/>
      <c r="H176" s="57"/>
      <c r="J176" s="80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9" customFormat="1" ht="15.75" customHeight="1" x14ac:dyDescent="1.05">
      <c r="B177" s="57"/>
      <c r="C177" s="57"/>
      <c r="D177" s="57"/>
      <c r="E177" s="57"/>
      <c r="F177" s="57"/>
      <c r="G177" s="57"/>
      <c r="H177" s="57"/>
      <c r="J177" s="80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9" customFormat="1" ht="15.75" customHeight="1" x14ac:dyDescent="1.05">
      <c r="B178" s="57"/>
      <c r="C178" s="57"/>
      <c r="D178" s="57"/>
      <c r="E178" s="57"/>
      <c r="F178" s="57"/>
      <c r="G178" s="57"/>
      <c r="H178" s="57"/>
      <c r="J178" s="80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9" customFormat="1" ht="15.75" customHeight="1" x14ac:dyDescent="1.05">
      <c r="B179" s="57"/>
      <c r="C179" s="57"/>
      <c r="D179" s="57"/>
      <c r="E179" s="57"/>
      <c r="F179" s="57"/>
      <c r="G179" s="57"/>
      <c r="H179" s="57"/>
      <c r="J179" s="80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9" customFormat="1" ht="15.75" customHeight="1" x14ac:dyDescent="1.05">
      <c r="B180" s="57"/>
      <c r="C180" s="57"/>
      <c r="D180" s="57"/>
      <c r="E180" s="57"/>
      <c r="F180" s="57"/>
      <c r="G180" s="57"/>
      <c r="H180" s="57"/>
      <c r="J180" s="80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9" customFormat="1" ht="15.75" customHeight="1" x14ac:dyDescent="1.05">
      <c r="B181" s="57"/>
      <c r="C181" s="57"/>
      <c r="D181" s="57"/>
      <c r="E181" s="57"/>
      <c r="F181" s="57"/>
      <c r="G181" s="57"/>
      <c r="H181" s="57"/>
      <c r="J181" s="80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9" customFormat="1" ht="15.75" customHeight="1" x14ac:dyDescent="1.05">
      <c r="B182" s="57"/>
      <c r="C182" s="57"/>
      <c r="D182" s="57"/>
      <c r="E182" s="57"/>
      <c r="F182" s="57"/>
      <c r="G182" s="57"/>
      <c r="H182" s="57"/>
      <c r="J182" s="80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9" customFormat="1" ht="15.75" customHeight="1" x14ac:dyDescent="1.05">
      <c r="B183" s="57"/>
      <c r="C183" s="57"/>
      <c r="D183" s="57"/>
      <c r="E183" s="57"/>
      <c r="F183" s="57"/>
      <c r="G183" s="57"/>
      <c r="H183" s="57"/>
      <c r="J183" s="80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9" customFormat="1" ht="15.75" customHeight="1" x14ac:dyDescent="1.05">
      <c r="B184" s="57"/>
      <c r="C184" s="57"/>
      <c r="D184" s="57"/>
      <c r="E184" s="57"/>
      <c r="F184" s="57"/>
      <c r="G184" s="57"/>
      <c r="H184" s="57"/>
      <c r="J184" s="80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9" customFormat="1" ht="15.75" customHeight="1" x14ac:dyDescent="1.05">
      <c r="B185" s="57"/>
      <c r="C185" s="57"/>
      <c r="D185" s="57"/>
      <c r="E185" s="57"/>
      <c r="F185" s="57"/>
      <c r="G185" s="57"/>
      <c r="H185" s="57"/>
      <c r="J185" s="80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9" customFormat="1" ht="15.75" customHeight="1" x14ac:dyDescent="1.05">
      <c r="B186" s="57"/>
      <c r="C186" s="57"/>
      <c r="D186" s="57"/>
      <c r="E186" s="57"/>
      <c r="F186" s="57"/>
      <c r="G186" s="57"/>
      <c r="H186" s="57"/>
      <c r="J186" s="80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9" customFormat="1" ht="15.75" customHeight="1" x14ac:dyDescent="1.05">
      <c r="B187" s="57"/>
      <c r="C187" s="57"/>
      <c r="D187" s="57"/>
      <c r="E187" s="57"/>
      <c r="F187" s="57"/>
      <c r="G187" s="57"/>
      <c r="H187" s="57"/>
      <c r="J187" s="80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9" customFormat="1" ht="15.75" customHeight="1" x14ac:dyDescent="1.05">
      <c r="B188" s="57"/>
      <c r="C188" s="57"/>
      <c r="D188" s="57"/>
      <c r="E188" s="57"/>
      <c r="F188" s="57"/>
      <c r="G188" s="57"/>
      <c r="H188" s="57"/>
      <c r="J188" s="80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9" customFormat="1" ht="15.75" customHeight="1" x14ac:dyDescent="1.05">
      <c r="B189" s="57"/>
      <c r="C189" s="57"/>
      <c r="D189" s="57"/>
      <c r="E189" s="57"/>
      <c r="F189" s="57"/>
      <c r="G189" s="57"/>
      <c r="H189" s="57"/>
      <c r="J189" s="80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9" customFormat="1" ht="15.75" customHeight="1" x14ac:dyDescent="1.05">
      <c r="B190" s="57"/>
      <c r="C190" s="57"/>
      <c r="D190" s="57"/>
      <c r="E190" s="57"/>
      <c r="F190" s="57"/>
      <c r="G190" s="57"/>
      <c r="H190" s="57"/>
      <c r="J190" s="80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9" customFormat="1" ht="15.75" customHeight="1" x14ac:dyDescent="1.05">
      <c r="B191" s="57"/>
      <c r="C191" s="57"/>
      <c r="D191" s="57"/>
      <c r="E191" s="57"/>
      <c r="F191" s="57"/>
      <c r="G191" s="57"/>
      <c r="H191" s="57"/>
      <c r="J191" s="80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9" customFormat="1" ht="15.75" customHeight="1" x14ac:dyDescent="1.05">
      <c r="B192" s="57"/>
      <c r="C192" s="57"/>
      <c r="D192" s="57"/>
      <c r="E192" s="57"/>
      <c r="F192" s="57"/>
      <c r="G192" s="57"/>
      <c r="H192" s="57"/>
      <c r="J192" s="80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9" customFormat="1" ht="15.75" customHeight="1" x14ac:dyDescent="1.05">
      <c r="B193" s="57"/>
      <c r="C193" s="57"/>
      <c r="D193" s="57"/>
      <c r="E193" s="57"/>
      <c r="F193" s="57"/>
      <c r="G193" s="57"/>
      <c r="H193" s="57"/>
      <c r="J193" s="80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9" customFormat="1" ht="15.75" customHeight="1" x14ac:dyDescent="1.05">
      <c r="B194" s="57"/>
      <c r="C194" s="57"/>
      <c r="D194" s="57"/>
      <c r="E194" s="57"/>
      <c r="F194" s="57"/>
      <c r="G194" s="57"/>
      <c r="H194" s="57"/>
      <c r="J194" s="80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9" customFormat="1" ht="15.75" customHeight="1" x14ac:dyDescent="1.05">
      <c r="B195" s="57"/>
      <c r="C195" s="57"/>
      <c r="D195" s="57"/>
      <c r="E195" s="57"/>
      <c r="F195" s="57"/>
      <c r="G195" s="57"/>
      <c r="H195" s="57"/>
      <c r="J195" s="80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9" customFormat="1" ht="15.75" customHeight="1" x14ac:dyDescent="1.05">
      <c r="B196" s="57"/>
      <c r="C196" s="57"/>
      <c r="D196" s="57"/>
      <c r="E196" s="57"/>
      <c r="F196" s="57"/>
      <c r="G196" s="57"/>
      <c r="H196" s="57"/>
      <c r="J196" s="80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9" customFormat="1" ht="15.75" customHeight="1" x14ac:dyDescent="1.05">
      <c r="B197" s="57"/>
      <c r="C197" s="57"/>
      <c r="D197" s="57"/>
      <c r="E197" s="57"/>
      <c r="F197" s="57"/>
      <c r="G197" s="57"/>
      <c r="H197" s="57"/>
      <c r="J197" s="80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9" customFormat="1" ht="15.75" customHeight="1" x14ac:dyDescent="1.05">
      <c r="B198" s="57"/>
      <c r="C198" s="57"/>
      <c r="D198" s="57"/>
      <c r="E198" s="57"/>
      <c r="F198" s="57"/>
      <c r="G198" s="57"/>
      <c r="H198" s="57"/>
      <c r="J198" s="80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9" customFormat="1" ht="15.75" customHeight="1" x14ac:dyDescent="1.05">
      <c r="B199" s="57"/>
      <c r="C199" s="57"/>
      <c r="D199" s="57"/>
      <c r="E199" s="57"/>
      <c r="F199" s="57"/>
      <c r="G199" s="57"/>
      <c r="H199" s="57"/>
      <c r="J199" s="80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9" customFormat="1" ht="15.75" customHeight="1" x14ac:dyDescent="1.05">
      <c r="B200" s="57"/>
      <c r="C200" s="57"/>
      <c r="D200" s="57"/>
      <c r="E200" s="57"/>
      <c r="F200" s="57"/>
      <c r="G200" s="57"/>
      <c r="H200" s="57"/>
      <c r="J200" s="80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9" customFormat="1" ht="15.75" customHeight="1" x14ac:dyDescent="1.05">
      <c r="B201" s="57"/>
      <c r="C201" s="57"/>
      <c r="D201" s="57"/>
      <c r="E201" s="57"/>
      <c r="F201" s="57"/>
      <c r="G201" s="57"/>
      <c r="H201" s="57"/>
      <c r="J201" s="80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9" customFormat="1" ht="15.75" customHeight="1" x14ac:dyDescent="1.05">
      <c r="B202" s="57"/>
      <c r="C202" s="57"/>
      <c r="D202" s="57"/>
      <c r="E202" s="57"/>
      <c r="F202" s="57"/>
      <c r="G202" s="57"/>
      <c r="H202" s="57"/>
      <c r="J202" s="80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9" customFormat="1" ht="15.75" customHeight="1" x14ac:dyDescent="1.05">
      <c r="B203" s="57"/>
      <c r="C203" s="57"/>
      <c r="D203" s="57"/>
      <c r="E203" s="57"/>
      <c r="F203" s="57"/>
      <c r="G203" s="57"/>
      <c r="H203" s="57"/>
      <c r="J203" s="80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9" customFormat="1" ht="15.75" customHeight="1" x14ac:dyDescent="1.05">
      <c r="B204" s="57"/>
      <c r="C204" s="57"/>
      <c r="D204" s="57"/>
      <c r="E204" s="57"/>
      <c r="F204" s="57"/>
      <c r="G204" s="57"/>
      <c r="H204" s="57"/>
      <c r="J204" s="80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9" customFormat="1" ht="15.75" customHeight="1" x14ac:dyDescent="1.05">
      <c r="B205" s="57"/>
      <c r="C205" s="57"/>
      <c r="D205" s="57"/>
      <c r="E205" s="57"/>
      <c r="F205" s="57"/>
      <c r="G205" s="57"/>
      <c r="H205" s="57"/>
      <c r="J205" s="80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9" customFormat="1" ht="15.75" customHeight="1" x14ac:dyDescent="1.05">
      <c r="B206" s="57"/>
      <c r="C206" s="57"/>
      <c r="D206" s="57"/>
      <c r="E206" s="57"/>
      <c r="F206" s="57"/>
      <c r="G206" s="57"/>
      <c r="H206" s="57"/>
      <c r="J206" s="80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9" customFormat="1" ht="15.75" customHeight="1" x14ac:dyDescent="1.05">
      <c r="B207" s="57"/>
      <c r="C207" s="57"/>
      <c r="D207" s="57"/>
      <c r="E207" s="57"/>
      <c r="F207" s="57"/>
      <c r="G207" s="57"/>
      <c r="H207" s="57"/>
      <c r="J207" s="80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9" customFormat="1" ht="15.75" customHeight="1" x14ac:dyDescent="1.05">
      <c r="B208" s="57"/>
      <c r="C208" s="57"/>
      <c r="D208" s="57"/>
      <c r="E208" s="57"/>
      <c r="F208" s="57"/>
      <c r="G208" s="57"/>
      <c r="H208" s="57"/>
      <c r="J208" s="80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9" customFormat="1" ht="15.75" customHeight="1" x14ac:dyDescent="1.05">
      <c r="B209" s="57"/>
      <c r="C209" s="57"/>
      <c r="D209" s="57"/>
      <c r="E209" s="57"/>
      <c r="F209" s="57"/>
      <c r="G209" s="57"/>
      <c r="H209" s="57"/>
      <c r="J209" s="80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9" customFormat="1" ht="15.75" customHeight="1" x14ac:dyDescent="1.05">
      <c r="B210" s="57"/>
      <c r="C210" s="57"/>
      <c r="D210" s="57"/>
      <c r="E210" s="57"/>
      <c r="F210" s="57"/>
      <c r="G210" s="57"/>
      <c r="H210" s="57"/>
      <c r="J210" s="80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9" customFormat="1" ht="15.75" customHeight="1" x14ac:dyDescent="1.05">
      <c r="B211" s="57"/>
      <c r="C211" s="57"/>
      <c r="D211" s="57"/>
      <c r="E211" s="57"/>
      <c r="F211" s="57"/>
      <c r="G211" s="57"/>
      <c r="H211" s="57"/>
      <c r="J211" s="80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9" customFormat="1" ht="15.75" customHeight="1" x14ac:dyDescent="1.05">
      <c r="B212" s="57"/>
      <c r="C212" s="57"/>
      <c r="D212" s="57"/>
      <c r="E212" s="57"/>
      <c r="F212" s="57"/>
      <c r="G212" s="57"/>
      <c r="H212" s="57"/>
      <c r="J212" s="80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9" customFormat="1" ht="15.75" customHeight="1" x14ac:dyDescent="1.05">
      <c r="B213" s="57"/>
      <c r="C213" s="57"/>
      <c r="D213" s="57"/>
      <c r="E213" s="57"/>
      <c r="F213" s="57"/>
      <c r="G213" s="57"/>
      <c r="H213" s="57"/>
      <c r="J213" s="80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9" customFormat="1" ht="15.75" customHeight="1" x14ac:dyDescent="1.05">
      <c r="B214" s="57"/>
      <c r="C214" s="57"/>
      <c r="D214" s="57"/>
      <c r="E214" s="57"/>
      <c r="F214" s="57"/>
      <c r="G214" s="57"/>
      <c r="H214" s="57"/>
      <c r="J214" s="80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9" customFormat="1" ht="15.75" customHeight="1" x14ac:dyDescent="1.05">
      <c r="B215" s="57"/>
      <c r="C215" s="57"/>
      <c r="D215" s="57"/>
      <c r="E215" s="57"/>
      <c r="F215" s="57"/>
      <c r="G215" s="57"/>
      <c r="H215" s="57"/>
      <c r="J215" s="80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9" customFormat="1" ht="15.75" customHeight="1" x14ac:dyDescent="1.05">
      <c r="B216" s="57"/>
      <c r="C216" s="57"/>
      <c r="D216" s="57"/>
      <c r="E216" s="57"/>
      <c r="F216" s="57"/>
      <c r="G216" s="57"/>
      <c r="H216" s="57"/>
      <c r="J216" s="80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9" customFormat="1" ht="15.75" customHeight="1" x14ac:dyDescent="1.05">
      <c r="B217" s="57"/>
      <c r="C217" s="57"/>
      <c r="D217" s="57"/>
      <c r="E217" s="57"/>
      <c r="F217" s="57"/>
      <c r="G217" s="57"/>
      <c r="H217" s="57"/>
      <c r="J217" s="80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9" customFormat="1" ht="15.75" customHeight="1" x14ac:dyDescent="1.05">
      <c r="B218" s="57"/>
      <c r="C218" s="57"/>
      <c r="D218" s="57"/>
      <c r="E218" s="57"/>
      <c r="F218" s="57"/>
      <c r="G218" s="57"/>
      <c r="H218" s="57"/>
      <c r="J218" s="80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9" customFormat="1" ht="15.75" customHeight="1" x14ac:dyDescent="1.05">
      <c r="B219" s="57"/>
      <c r="C219" s="57"/>
      <c r="D219" s="57"/>
      <c r="E219" s="57"/>
      <c r="F219" s="57"/>
      <c r="G219" s="57"/>
      <c r="H219" s="57"/>
      <c r="J219" s="80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9" customFormat="1" ht="15.75" customHeight="1" x14ac:dyDescent="1.05">
      <c r="B220" s="57"/>
      <c r="C220" s="57"/>
      <c r="D220" s="57"/>
      <c r="E220" s="57"/>
      <c r="F220" s="57"/>
      <c r="G220" s="57"/>
      <c r="H220" s="57"/>
      <c r="J220" s="80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9" customFormat="1" ht="15.75" customHeight="1" x14ac:dyDescent="1.05">
      <c r="B221" s="57"/>
      <c r="C221" s="57"/>
      <c r="D221" s="57"/>
      <c r="E221" s="57"/>
      <c r="F221" s="57"/>
      <c r="G221" s="57"/>
      <c r="H221" s="57"/>
      <c r="J221" s="80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9" customFormat="1" ht="15.75" customHeight="1" x14ac:dyDescent="1.05">
      <c r="B222" s="57"/>
      <c r="C222" s="57"/>
      <c r="D222" s="57"/>
      <c r="E222" s="57"/>
      <c r="F222" s="57"/>
      <c r="G222" s="57"/>
      <c r="H222" s="57"/>
      <c r="J222" s="80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9" customFormat="1" ht="15.75" customHeight="1" x14ac:dyDescent="1.05">
      <c r="B223" s="57"/>
      <c r="C223" s="57"/>
      <c r="D223" s="57"/>
      <c r="E223" s="57"/>
      <c r="F223" s="57"/>
      <c r="G223" s="57"/>
      <c r="H223" s="57"/>
      <c r="J223" s="80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9" customFormat="1" ht="15.75" customHeight="1" x14ac:dyDescent="1.05">
      <c r="B224" s="57"/>
      <c r="C224" s="57"/>
      <c r="D224" s="57"/>
      <c r="E224" s="57"/>
      <c r="F224" s="57"/>
      <c r="G224" s="57"/>
      <c r="H224" s="57"/>
      <c r="J224" s="80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9" customFormat="1" ht="15.75" customHeight="1" x14ac:dyDescent="1.05">
      <c r="B225" s="57"/>
      <c r="C225" s="57"/>
      <c r="D225" s="57"/>
      <c r="E225" s="57"/>
      <c r="F225" s="57"/>
      <c r="G225" s="57"/>
      <c r="H225" s="57"/>
      <c r="J225" s="80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9" customFormat="1" ht="15.75" customHeight="1" x14ac:dyDescent="1.05">
      <c r="B226" s="57"/>
      <c r="C226" s="57"/>
      <c r="D226" s="57"/>
      <c r="E226" s="57"/>
      <c r="F226" s="57"/>
      <c r="G226" s="57"/>
      <c r="H226" s="57"/>
      <c r="J226" s="80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9" customFormat="1" ht="15.75" customHeight="1" x14ac:dyDescent="1.05">
      <c r="B227" s="57"/>
      <c r="C227" s="57"/>
      <c r="D227" s="57"/>
      <c r="E227" s="57"/>
      <c r="F227" s="57"/>
      <c r="G227" s="57"/>
      <c r="H227" s="57"/>
      <c r="J227" s="80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9" customFormat="1" ht="15.75" customHeight="1" x14ac:dyDescent="1.05">
      <c r="B228" s="57"/>
      <c r="C228" s="57"/>
      <c r="D228" s="57"/>
      <c r="E228" s="57"/>
      <c r="F228" s="57"/>
      <c r="G228" s="57"/>
      <c r="H228" s="57"/>
      <c r="J228" s="80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9" customFormat="1" ht="15.75" customHeight="1" x14ac:dyDescent="1.05">
      <c r="B229" s="57"/>
      <c r="C229" s="57"/>
      <c r="D229" s="57"/>
      <c r="E229" s="57"/>
      <c r="F229" s="57"/>
      <c r="G229" s="57"/>
      <c r="H229" s="57"/>
      <c r="J229" s="80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9" customFormat="1" ht="15.75" customHeight="1" x14ac:dyDescent="1.05">
      <c r="B230" s="57"/>
      <c r="C230" s="57"/>
      <c r="D230" s="57"/>
      <c r="E230" s="57"/>
      <c r="F230" s="57"/>
      <c r="G230" s="57"/>
      <c r="H230" s="57"/>
      <c r="J230" s="80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9" customFormat="1" ht="15.75" customHeight="1" x14ac:dyDescent="1.05">
      <c r="B231" s="57"/>
      <c r="C231" s="57"/>
      <c r="D231" s="57"/>
      <c r="E231" s="57"/>
      <c r="F231" s="57"/>
      <c r="G231" s="57"/>
      <c r="H231" s="57"/>
      <c r="J231" s="80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9" customFormat="1" ht="15.75" customHeight="1" x14ac:dyDescent="1.05">
      <c r="B232" s="57"/>
      <c r="C232" s="57"/>
      <c r="D232" s="57"/>
      <c r="E232" s="57"/>
      <c r="F232" s="57"/>
      <c r="G232" s="57"/>
      <c r="H232" s="57"/>
      <c r="J232" s="80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9" customFormat="1" ht="15.75" customHeight="1" x14ac:dyDescent="1.05">
      <c r="B233" s="57"/>
      <c r="C233" s="57"/>
      <c r="D233" s="57"/>
      <c r="E233" s="57"/>
      <c r="F233" s="57"/>
      <c r="G233" s="57"/>
      <c r="H233" s="57"/>
      <c r="J233" s="80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9" customFormat="1" ht="15.75" customHeight="1" x14ac:dyDescent="1.05">
      <c r="B234" s="57"/>
      <c r="C234" s="57"/>
      <c r="D234" s="57"/>
      <c r="E234" s="57"/>
      <c r="F234" s="57"/>
      <c r="G234" s="57"/>
      <c r="H234" s="57"/>
      <c r="J234" s="80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9" customFormat="1" ht="15.75" customHeight="1" x14ac:dyDescent="1.05">
      <c r="B235" s="57"/>
      <c r="C235" s="57"/>
      <c r="D235" s="57"/>
      <c r="E235" s="57"/>
      <c r="F235" s="57"/>
      <c r="G235" s="57"/>
      <c r="H235" s="57"/>
      <c r="J235" s="80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9" customFormat="1" ht="15.75" customHeight="1" x14ac:dyDescent="1.05">
      <c r="B236" s="57"/>
      <c r="C236" s="57"/>
      <c r="D236" s="57"/>
      <c r="E236" s="57"/>
      <c r="F236" s="57"/>
      <c r="G236" s="57"/>
      <c r="H236" s="57"/>
      <c r="J236" s="80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9" customFormat="1" ht="15.75" customHeight="1" x14ac:dyDescent="1.05">
      <c r="B237" s="57"/>
      <c r="C237" s="57"/>
      <c r="D237" s="57"/>
      <c r="E237" s="57"/>
      <c r="F237" s="57"/>
      <c r="G237" s="57"/>
      <c r="H237" s="57"/>
      <c r="J237" s="80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9" customFormat="1" ht="15.75" customHeight="1" x14ac:dyDescent="1.05">
      <c r="B238" s="57"/>
      <c r="C238" s="57"/>
      <c r="D238" s="57"/>
      <c r="E238" s="57"/>
      <c r="F238" s="57"/>
      <c r="G238" s="57"/>
      <c r="H238" s="57"/>
      <c r="J238" s="80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9" customFormat="1" ht="15.75" customHeight="1" x14ac:dyDescent="1.05">
      <c r="B239" s="57"/>
      <c r="C239" s="57"/>
      <c r="D239" s="57"/>
      <c r="E239" s="57"/>
      <c r="F239" s="57"/>
      <c r="G239" s="57"/>
      <c r="H239" s="57"/>
      <c r="J239" s="80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9" customFormat="1" ht="15.75" customHeight="1" x14ac:dyDescent="1.05">
      <c r="B240" s="57"/>
      <c r="C240" s="57"/>
      <c r="D240" s="57"/>
      <c r="E240" s="57"/>
      <c r="F240" s="57"/>
      <c r="G240" s="57"/>
      <c r="H240" s="57"/>
      <c r="J240" s="80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9" customFormat="1" ht="15.75" customHeight="1" x14ac:dyDescent="1.05">
      <c r="B241" s="57"/>
      <c r="C241" s="57"/>
      <c r="D241" s="57"/>
      <c r="E241" s="57"/>
      <c r="F241" s="57"/>
      <c r="G241" s="57"/>
      <c r="H241" s="57"/>
      <c r="J241" s="80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9" customFormat="1" ht="15.75" customHeight="1" x14ac:dyDescent="1.05">
      <c r="B242" s="57"/>
      <c r="C242" s="57"/>
      <c r="D242" s="57"/>
      <c r="E242" s="57"/>
      <c r="F242" s="57"/>
      <c r="G242" s="57"/>
      <c r="H242" s="57"/>
      <c r="J242" s="80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9" customFormat="1" ht="15.75" customHeight="1" x14ac:dyDescent="1.05">
      <c r="B243" s="57"/>
      <c r="C243" s="57"/>
      <c r="D243" s="57"/>
      <c r="E243" s="57"/>
      <c r="F243" s="57"/>
      <c r="G243" s="57"/>
      <c r="H243" s="57"/>
      <c r="J243" s="80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9" customFormat="1" ht="15.75" customHeight="1" x14ac:dyDescent="1.05">
      <c r="B244" s="57"/>
      <c r="C244" s="57"/>
      <c r="D244" s="57"/>
      <c r="E244" s="57"/>
      <c r="F244" s="57"/>
      <c r="G244" s="57"/>
      <c r="H244" s="57"/>
      <c r="J244" s="80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9" customFormat="1" ht="15.75" customHeight="1" x14ac:dyDescent="1.05">
      <c r="B245" s="57"/>
      <c r="C245" s="57"/>
      <c r="D245" s="57"/>
      <c r="E245" s="57"/>
      <c r="F245" s="57"/>
      <c r="G245" s="57"/>
      <c r="H245" s="57"/>
      <c r="J245" s="80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9" customFormat="1" ht="15.75" customHeight="1" x14ac:dyDescent="1.05">
      <c r="B246" s="57"/>
      <c r="C246" s="57"/>
      <c r="D246" s="57"/>
      <c r="E246" s="57"/>
      <c r="F246" s="57"/>
      <c r="G246" s="57"/>
      <c r="H246" s="57"/>
      <c r="J246" s="80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9" customFormat="1" ht="15.75" customHeight="1" x14ac:dyDescent="1.05">
      <c r="B247" s="57"/>
      <c r="C247" s="57"/>
      <c r="D247" s="57"/>
      <c r="E247" s="57"/>
      <c r="F247" s="57"/>
      <c r="G247" s="57"/>
      <c r="H247" s="57"/>
      <c r="J247" s="80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9" customFormat="1" ht="15.75" customHeight="1" x14ac:dyDescent="1.05">
      <c r="B248" s="57"/>
      <c r="C248" s="57"/>
      <c r="D248" s="57"/>
      <c r="E248" s="57"/>
      <c r="F248" s="57"/>
      <c r="G248" s="57"/>
      <c r="H248" s="57"/>
      <c r="J248" s="80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9" customFormat="1" ht="15.75" customHeight="1" x14ac:dyDescent="1.05">
      <c r="B249" s="57"/>
      <c r="C249" s="57"/>
      <c r="D249" s="57"/>
      <c r="E249" s="57"/>
      <c r="F249" s="57"/>
      <c r="G249" s="57"/>
      <c r="H249" s="57"/>
      <c r="J249" s="80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9" customFormat="1" ht="15.75" customHeight="1" x14ac:dyDescent="1.05">
      <c r="B250" s="57"/>
      <c r="C250" s="57"/>
      <c r="D250" s="57"/>
      <c r="E250" s="57"/>
      <c r="F250" s="57"/>
      <c r="G250" s="57"/>
      <c r="H250" s="57"/>
      <c r="J250" s="80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9" customFormat="1" ht="15.75" customHeight="1" x14ac:dyDescent="1.05">
      <c r="B251" s="57"/>
      <c r="C251" s="57"/>
      <c r="D251" s="57"/>
      <c r="E251" s="57"/>
      <c r="F251" s="57"/>
      <c r="G251" s="57"/>
      <c r="H251" s="57"/>
      <c r="J251" s="80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9" customFormat="1" ht="15.75" customHeight="1" x14ac:dyDescent="1.05">
      <c r="B252" s="57"/>
      <c r="C252" s="57"/>
      <c r="D252" s="57"/>
      <c r="E252" s="57"/>
      <c r="F252" s="57"/>
      <c r="G252" s="57"/>
      <c r="H252" s="57"/>
      <c r="J252" s="80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9" customFormat="1" ht="15.75" customHeight="1" x14ac:dyDescent="1.05">
      <c r="B253" s="57"/>
      <c r="C253" s="57"/>
      <c r="D253" s="57"/>
      <c r="E253" s="57"/>
      <c r="F253" s="57"/>
      <c r="G253" s="57"/>
      <c r="H253" s="57"/>
      <c r="J253" s="80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9" customFormat="1" ht="15.75" customHeight="1" x14ac:dyDescent="1.05">
      <c r="B254" s="57"/>
      <c r="C254" s="57"/>
      <c r="D254" s="57"/>
      <c r="E254" s="57"/>
      <c r="F254" s="57"/>
      <c r="G254" s="57"/>
      <c r="H254" s="57"/>
      <c r="J254" s="80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9" customFormat="1" ht="15.75" customHeight="1" x14ac:dyDescent="1.05">
      <c r="B255" s="57"/>
      <c r="C255" s="57"/>
      <c r="D255" s="57"/>
      <c r="E255" s="57"/>
      <c r="F255" s="57"/>
      <c r="G255" s="57"/>
      <c r="H255" s="57"/>
      <c r="J255" s="80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9" customFormat="1" ht="15.75" customHeight="1" x14ac:dyDescent="1.05">
      <c r="B256" s="57"/>
      <c r="C256" s="57"/>
      <c r="D256" s="57"/>
      <c r="E256" s="57"/>
      <c r="F256" s="57"/>
      <c r="G256" s="57"/>
      <c r="H256" s="57"/>
      <c r="J256" s="80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9" customFormat="1" ht="15.75" customHeight="1" x14ac:dyDescent="1.05">
      <c r="B257" s="57"/>
      <c r="C257" s="57"/>
      <c r="D257" s="57"/>
      <c r="E257" s="57"/>
      <c r="F257" s="57"/>
      <c r="G257" s="57"/>
      <c r="H257" s="57"/>
      <c r="J257" s="80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9" customFormat="1" ht="15.75" customHeight="1" x14ac:dyDescent="1.05">
      <c r="B258" s="57"/>
      <c r="C258" s="57"/>
      <c r="D258" s="57"/>
      <c r="E258" s="57"/>
      <c r="F258" s="57"/>
      <c r="G258" s="57"/>
      <c r="H258" s="57"/>
      <c r="J258" s="80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9" customFormat="1" ht="15.75" customHeight="1" x14ac:dyDescent="1.05">
      <c r="B259" s="57"/>
      <c r="C259" s="57"/>
      <c r="D259" s="57"/>
      <c r="E259" s="57"/>
      <c r="F259" s="57"/>
      <c r="G259" s="57"/>
      <c r="H259" s="57"/>
      <c r="J259" s="80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9" customFormat="1" ht="15.75" customHeight="1" x14ac:dyDescent="1.05">
      <c r="B260" s="57"/>
      <c r="C260" s="57"/>
      <c r="D260" s="57"/>
      <c r="E260" s="57"/>
      <c r="F260" s="57"/>
      <c r="G260" s="57"/>
      <c r="H260" s="57"/>
      <c r="J260" s="80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9" customFormat="1" ht="15.75" customHeight="1" x14ac:dyDescent="1.05">
      <c r="B261" s="57"/>
      <c r="C261" s="57"/>
      <c r="D261" s="57"/>
      <c r="E261" s="57"/>
      <c r="F261" s="57"/>
      <c r="G261" s="57"/>
      <c r="H261" s="57"/>
      <c r="J261" s="80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9" customFormat="1" ht="15.75" customHeight="1" x14ac:dyDescent="1.05">
      <c r="B262" s="57"/>
      <c r="C262" s="57"/>
      <c r="D262" s="57"/>
      <c r="E262" s="57"/>
      <c r="F262" s="57"/>
      <c r="G262" s="57"/>
      <c r="H262" s="57"/>
      <c r="J262" s="80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9" customFormat="1" ht="15.75" customHeight="1" x14ac:dyDescent="1.05">
      <c r="B263" s="57"/>
      <c r="C263" s="57"/>
      <c r="D263" s="57"/>
      <c r="E263" s="57"/>
      <c r="F263" s="57"/>
      <c r="G263" s="57"/>
      <c r="H263" s="57"/>
      <c r="J263" s="80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9" customFormat="1" ht="15.75" customHeight="1" x14ac:dyDescent="1.05">
      <c r="B264" s="57"/>
      <c r="C264" s="57"/>
      <c r="D264" s="57"/>
      <c r="E264" s="57"/>
      <c r="F264" s="57"/>
      <c r="G264" s="57"/>
      <c r="H264" s="57"/>
      <c r="J264" s="80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9" customFormat="1" ht="15.75" customHeight="1" x14ac:dyDescent="1.05">
      <c r="B265" s="57"/>
      <c r="C265" s="57"/>
      <c r="D265" s="57"/>
      <c r="E265" s="57"/>
      <c r="F265" s="57"/>
      <c r="G265" s="57"/>
      <c r="H265" s="57"/>
      <c r="J265" s="80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9" customFormat="1" ht="15.75" customHeight="1" x14ac:dyDescent="1.05">
      <c r="B266" s="57"/>
      <c r="C266" s="57"/>
      <c r="D266" s="57"/>
      <c r="E266" s="57"/>
      <c r="F266" s="57"/>
      <c r="G266" s="57"/>
      <c r="H266" s="57"/>
      <c r="J266" s="80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9" customFormat="1" ht="15.75" customHeight="1" x14ac:dyDescent="1.05">
      <c r="B267" s="57"/>
      <c r="C267" s="57"/>
      <c r="D267" s="57"/>
      <c r="E267" s="57"/>
      <c r="F267" s="57"/>
      <c r="G267" s="57"/>
      <c r="H267" s="57"/>
      <c r="J267" s="80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9" customFormat="1" ht="15.75" customHeight="1" x14ac:dyDescent="1.05">
      <c r="B268" s="57"/>
      <c r="C268" s="57"/>
      <c r="D268" s="57"/>
      <c r="E268" s="57"/>
      <c r="F268" s="57"/>
      <c r="G268" s="57"/>
      <c r="H268" s="57"/>
      <c r="J268" s="80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9" customFormat="1" ht="15.75" customHeight="1" x14ac:dyDescent="1.05">
      <c r="B269" s="57"/>
      <c r="C269" s="57"/>
      <c r="D269" s="57"/>
      <c r="E269" s="57"/>
      <c r="F269" s="57"/>
      <c r="G269" s="57"/>
      <c r="H269" s="57"/>
      <c r="J269" s="80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9" customFormat="1" ht="15.75" customHeight="1" x14ac:dyDescent="1.05">
      <c r="B270" s="57"/>
      <c r="C270" s="57"/>
      <c r="D270" s="57"/>
      <c r="E270" s="57"/>
      <c r="F270" s="57"/>
      <c r="G270" s="57"/>
      <c r="H270" s="57"/>
      <c r="J270" s="80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9" customFormat="1" ht="15.75" customHeight="1" x14ac:dyDescent="1.05">
      <c r="B271" s="57"/>
      <c r="C271" s="57"/>
      <c r="D271" s="57"/>
      <c r="E271" s="57"/>
      <c r="F271" s="57"/>
      <c r="G271" s="57"/>
      <c r="H271" s="57"/>
      <c r="J271" s="80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9" customFormat="1" ht="15.75" customHeight="1" x14ac:dyDescent="1.05">
      <c r="B272" s="57"/>
      <c r="C272" s="57"/>
      <c r="D272" s="57"/>
      <c r="E272" s="57"/>
      <c r="F272" s="57"/>
      <c r="G272" s="57"/>
      <c r="H272" s="57"/>
      <c r="J272" s="80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9" customFormat="1" ht="15.75" customHeight="1" x14ac:dyDescent="1.05">
      <c r="B273" s="57"/>
      <c r="C273" s="57"/>
      <c r="D273" s="57"/>
      <c r="E273" s="57"/>
      <c r="F273" s="57"/>
      <c r="G273" s="57"/>
      <c r="H273" s="57"/>
      <c r="J273" s="80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9" customFormat="1" ht="15.75" customHeight="1" x14ac:dyDescent="1.05">
      <c r="B274" s="57"/>
      <c r="C274" s="57"/>
      <c r="D274" s="57"/>
      <c r="E274" s="57"/>
      <c r="F274" s="57"/>
      <c r="G274" s="57"/>
      <c r="H274" s="57"/>
      <c r="J274" s="80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9" customFormat="1" ht="15.75" customHeight="1" x14ac:dyDescent="1.05">
      <c r="B275" s="57"/>
      <c r="C275" s="57"/>
      <c r="D275" s="57"/>
      <c r="E275" s="57"/>
      <c r="F275" s="57"/>
      <c r="G275" s="57"/>
      <c r="H275" s="57"/>
      <c r="J275" s="80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9" customFormat="1" ht="15.75" customHeight="1" x14ac:dyDescent="1.05">
      <c r="B276" s="57"/>
      <c r="C276" s="57"/>
      <c r="D276" s="57"/>
      <c r="E276" s="57"/>
      <c r="F276" s="57"/>
      <c r="G276" s="57"/>
      <c r="H276" s="57"/>
      <c r="J276" s="80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9" customFormat="1" ht="15.75" customHeight="1" x14ac:dyDescent="1.05">
      <c r="B277" s="57"/>
      <c r="C277" s="57"/>
      <c r="D277" s="57"/>
      <c r="E277" s="57"/>
      <c r="F277" s="57"/>
      <c r="G277" s="57"/>
      <c r="H277" s="57"/>
      <c r="J277" s="80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9" customFormat="1" ht="15.75" customHeight="1" x14ac:dyDescent="1.05">
      <c r="B278" s="57"/>
      <c r="C278" s="57"/>
      <c r="D278" s="57"/>
      <c r="E278" s="57"/>
      <c r="F278" s="57"/>
      <c r="G278" s="57"/>
      <c r="H278" s="57"/>
      <c r="J278" s="80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9" customFormat="1" ht="15.75" customHeight="1" x14ac:dyDescent="1.05">
      <c r="B279" s="57"/>
      <c r="C279" s="57"/>
      <c r="D279" s="57"/>
      <c r="E279" s="57"/>
      <c r="F279" s="57"/>
      <c r="G279" s="57"/>
      <c r="H279" s="57"/>
      <c r="J279" s="80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9" customFormat="1" ht="15.75" customHeight="1" x14ac:dyDescent="1.05">
      <c r="B280" s="57"/>
      <c r="C280" s="57"/>
      <c r="D280" s="57"/>
      <c r="E280" s="57"/>
      <c r="F280" s="57"/>
      <c r="G280" s="57"/>
      <c r="H280" s="57"/>
      <c r="J280" s="80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9" customFormat="1" ht="15.75" customHeight="1" x14ac:dyDescent="1.05">
      <c r="B281" s="57"/>
      <c r="C281" s="57"/>
      <c r="D281" s="57"/>
      <c r="E281" s="57"/>
      <c r="F281" s="57"/>
      <c r="G281" s="57"/>
      <c r="H281" s="57"/>
      <c r="J281" s="80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9" customFormat="1" ht="15.75" customHeight="1" x14ac:dyDescent="1.05">
      <c r="B282" s="57"/>
      <c r="C282" s="57"/>
      <c r="D282" s="57"/>
      <c r="E282" s="57"/>
      <c r="F282" s="57"/>
      <c r="G282" s="57"/>
      <c r="H282" s="57"/>
      <c r="J282" s="80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9" customFormat="1" ht="15.75" customHeight="1" x14ac:dyDescent="1.05">
      <c r="B283" s="57"/>
      <c r="C283" s="57"/>
      <c r="D283" s="57"/>
      <c r="E283" s="57"/>
      <c r="F283" s="57"/>
      <c r="G283" s="57"/>
      <c r="H283" s="57"/>
      <c r="J283" s="80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9" customFormat="1" ht="15.75" customHeight="1" x14ac:dyDescent="1.05">
      <c r="B284" s="57"/>
      <c r="C284" s="57"/>
      <c r="D284" s="57"/>
      <c r="E284" s="57"/>
      <c r="F284" s="57"/>
      <c r="G284" s="57"/>
      <c r="H284" s="57"/>
      <c r="J284" s="80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9" customFormat="1" ht="15.75" customHeight="1" x14ac:dyDescent="1.05">
      <c r="B285" s="57"/>
      <c r="C285" s="57"/>
      <c r="D285" s="57"/>
      <c r="E285" s="57"/>
      <c r="F285" s="57"/>
      <c r="G285" s="57"/>
      <c r="H285" s="57"/>
      <c r="J285" s="80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9" customFormat="1" ht="15.75" customHeight="1" x14ac:dyDescent="1.05">
      <c r="B286" s="57"/>
      <c r="C286" s="57"/>
      <c r="D286" s="57"/>
      <c r="E286" s="57"/>
      <c r="F286" s="57"/>
      <c r="G286" s="57"/>
      <c r="H286" s="57"/>
      <c r="J286" s="80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9" customFormat="1" ht="15.75" customHeight="1" x14ac:dyDescent="1.05">
      <c r="B287" s="57"/>
      <c r="C287" s="57"/>
      <c r="D287" s="57"/>
      <c r="E287" s="57"/>
      <c r="F287" s="57"/>
      <c r="G287" s="57"/>
      <c r="H287" s="57"/>
      <c r="J287" s="80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9" customFormat="1" ht="15.75" customHeight="1" x14ac:dyDescent="1.05">
      <c r="B288" s="57"/>
      <c r="C288" s="57"/>
      <c r="D288" s="57"/>
      <c r="E288" s="57"/>
      <c r="F288" s="57"/>
      <c r="G288" s="57"/>
      <c r="H288" s="57"/>
      <c r="J288" s="80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9" customFormat="1" ht="15.75" customHeight="1" x14ac:dyDescent="1.05">
      <c r="B289" s="57"/>
      <c r="C289" s="57"/>
      <c r="D289" s="57"/>
      <c r="E289" s="57"/>
      <c r="F289" s="57"/>
      <c r="G289" s="57"/>
      <c r="H289" s="57"/>
      <c r="J289" s="80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9" customFormat="1" ht="15.75" customHeight="1" x14ac:dyDescent="1.05">
      <c r="B290" s="57"/>
      <c r="C290" s="57"/>
      <c r="D290" s="57"/>
      <c r="E290" s="57"/>
      <c r="F290" s="57"/>
      <c r="G290" s="57"/>
      <c r="H290" s="57"/>
      <c r="J290" s="80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9" customFormat="1" ht="15.75" customHeight="1" x14ac:dyDescent="1.05">
      <c r="B291" s="57"/>
      <c r="C291" s="57"/>
      <c r="D291" s="57"/>
      <c r="E291" s="57"/>
      <c r="F291" s="57"/>
      <c r="G291" s="57"/>
      <c r="H291" s="57"/>
      <c r="J291" s="80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9" customFormat="1" ht="15.75" customHeight="1" x14ac:dyDescent="1.05">
      <c r="B292" s="57"/>
      <c r="C292" s="57"/>
      <c r="D292" s="57"/>
      <c r="E292" s="57"/>
      <c r="F292" s="57"/>
      <c r="G292" s="57"/>
      <c r="H292" s="57"/>
      <c r="J292" s="80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9" customFormat="1" ht="15.75" customHeight="1" x14ac:dyDescent="1.05">
      <c r="B293" s="57"/>
      <c r="C293" s="57"/>
      <c r="D293" s="57"/>
      <c r="E293" s="57"/>
      <c r="F293" s="57"/>
      <c r="G293" s="57"/>
      <c r="H293" s="57"/>
      <c r="J293" s="80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9" customFormat="1" ht="15.75" customHeight="1" x14ac:dyDescent="1.05">
      <c r="B294" s="57"/>
      <c r="C294" s="57"/>
      <c r="D294" s="57"/>
      <c r="E294" s="57"/>
      <c r="F294" s="57"/>
      <c r="G294" s="57"/>
      <c r="H294" s="57"/>
      <c r="J294" s="80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9" customFormat="1" ht="15.75" customHeight="1" x14ac:dyDescent="1.05">
      <c r="B295" s="57"/>
      <c r="C295" s="57"/>
      <c r="D295" s="57"/>
      <c r="E295" s="57"/>
      <c r="F295" s="57"/>
      <c r="G295" s="57"/>
      <c r="H295" s="57"/>
      <c r="J295" s="80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9" customFormat="1" ht="15.75" customHeight="1" x14ac:dyDescent="1.05">
      <c r="B296" s="57"/>
      <c r="C296" s="57"/>
      <c r="D296" s="57"/>
      <c r="E296" s="57"/>
      <c r="F296" s="57"/>
      <c r="G296" s="57"/>
      <c r="H296" s="57"/>
      <c r="J296" s="80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9" customFormat="1" ht="15.75" customHeight="1" x14ac:dyDescent="1.05">
      <c r="B297" s="57"/>
      <c r="C297" s="57"/>
      <c r="D297" s="57"/>
      <c r="E297" s="57"/>
      <c r="F297" s="57"/>
      <c r="G297" s="57"/>
      <c r="H297" s="57"/>
      <c r="J297" s="80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9" customFormat="1" ht="15.75" customHeight="1" x14ac:dyDescent="1.05">
      <c r="B298" s="57"/>
      <c r="C298" s="57"/>
      <c r="D298" s="57"/>
      <c r="E298" s="57"/>
      <c r="F298" s="57"/>
      <c r="G298" s="57"/>
      <c r="H298" s="57"/>
      <c r="J298" s="80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9" customFormat="1" ht="15.75" customHeight="1" x14ac:dyDescent="1.05">
      <c r="B299" s="57"/>
      <c r="C299" s="57"/>
      <c r="D299" s="57"/>
      <c r="E299" s="57"/>
      <c r="F299" s="57"/>
      <c r="G299" s="57"/>
      <c r="H299" s="57"/>
      <c r="J299" s="80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9" customFormat="1" ht="15.75" customHeight="1" x14ac:dyDescent="1.05">
      <c r="B300" s="57"/>
      <c r="C300" s="57"/>
      <c r="D300" s="57"/>
      <c r="E300" s="57"/>
      <c r="F300" s="57"/>
      <c r="G300" s="57"/>
      <c r="H300" s="57"/>
      <c r="J300" s="80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9" customFormat="1" ht="15.75" customHeight="1" x14ac:dyDescent="1.05">
      <c r="B301" s="57"/>
      <c r="C301" s="57"/>
      <c r="D301" s="57"/>
      <c r="E301" s="57"/>
      <c r="F301" s="57"/>
      <c r="G301" s="57"/>
      <c r="H301" s="57"/>
      <c r="J301" s="80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9" customFormat="1" ht="15.75" customHeight="1" x14ac:dyDescent="1.05">
      <c r="B302" s="57"/>
      <c r="C302" s="57"/>
      <c r="D302" s="57"/>
      <c r="E302" s="57"/>
      <c r="F302" s="57"/>
      <c r="G302" s="57"/>
      <c r="H302" s="57"/>
      <c r="J302" s="80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9" customFormat="1" ht="15.75" customHeight="1" x14ac:dyDescent="1.05">
      <c r="B303" s="57"/>
      <c r="C303" s="57"/>
      <c r="D303" s="57"/>
      <c r="E303" s="57"/>
      <c r="F303" s="57"/>
      <c r="G303" s="57"/>
      <c r="H303" s="57"/>
      <c r="J303" s="80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9" customFormat="1" ht="15.75" customHeight="1" x14ac:dyDescent="1.05">
      <c r="B304" s="57"/>
      <c r="C304" s="57"/>
      <c r="D304" s="57"/>
      <c r="E304" s="57"/>
      <c r="F304" s="57"/>
      <c r="G304" s="57"/>
      <c r="H304" s="57"/>
      <c r="J304" s="80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9" customFormat="1" ht="15.75" customHeight="1" x14ac:dyDescent="1.05">
      <c r="B305" s="57"/>
      <c r="C305" s="57"/>
      <c r="D305" s="57"/>
      <c r="E305" s="57"/>
      <c r="F305" s="57"/>
      <c r="G305" s="57"/>
      <c r="H305" s="57"/>
      <c r="J305" s="80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9" customFormat="1" ht="15.75" customHeight="1" x14ac:dyDescent="1.05">
      <c r="B306" s="57"/>
      <c r="C306" s="57"/>
      <c r="D306" s="57"/>
      <c r="E306" s="57"/>
      <c r="F306" s="57"/>
      <c r="G306" s="57"/>
      <c r="H306" s="57"/>
      <c r="J306" s="80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9" customFormat="1" ht="15.75" customHeight="1" x14ac:dyDescent="1.05">
      <c r="B307" s="57"/>
      <c r="C307" s="57"/>
      <c r="D307" s="57"/>
      <c r="E307" s="57"/>
      <c r="F307" s="57"/>
      <c r="G307" s="57"/>
      <c r="H307" s="57"/>
      <c r="J307" s="80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9" customFormat="1" ht="15.75" customHeight="1" x14ac:dyDescent="1.05">
      <c r="B308" s="57"/>
      <c r="C308" s="57"/>
      <c r="D308" s="57"/>
      <c r="E308" s="57"/>
      <c r="F308" s="57"/>
      <c r="G308" s="57"/>
      <c r="H308" s="57"/>
      <c r="J308" s="80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9" customFormat="1" ht="15.75" customHeight="1" x14ac:dyDescent="1.05">
      <c r="B309" s="57"/>
      <c r="C309" s="57"/>
      <c r="D309" s="57"/>
      <c r="E309" s="57"/>
      <c r="F309" s="57"/>
      <c r="G309" s="57"/>
      <c r="H309" s="57"/>
      <c r="J309" s="80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9" customFormat="1" ht="15.75" customHeight="1" x14ac:dyDescent="1.05">
      <c r="B310" s="57"/>
      <c r="C310" s="57"/>
      <c r="D310" s="57"/>
      <c r="E310" s="57"/>
      <c r="F310" s="57"/>
      <c r="G310" s="57"/>
      <c r="H310" s="57"/>
      <c r="J310" s="80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9" customFormat="1" ht="15.75" customHeight="1" x14ac:dyDescent="1.05">
      <c r="B311" s="57"/>
      <c r="C311" s="57"/>
      <c r="D311" s="57"/>
      <c r="E311" s="57"/>
      <c r="F311" s="57"/>
      <c r="G311" s="57"/>
      <c r="H311" s="57"/>
      <c r="J311" s="80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9" customFormat="1" ht="15.75" customHeight="1" x14ac:dyDescent="1.05">
      <c r="B312" s="57"/>
      <c r="C312" s="57"/>
      <c r="D312" s="57"/>
      <c r="E312" s="57"/>
      <c r="F312" s="57"/>
      <c r="G312" s="57"/>
      <c r="H312" s="57"/>
      <c r="J312" s="80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9" customFormat="1" ht="15.75" customHeight="1" x14ac:dyDescent="1.05">
      <c r="B313" s="57"/>
      <c r="C313" s="57"/>
      <c r="D313" s="57"/>
      <c r="E313" s="57"/>
      <c r="F313" s="57"/>
      <c r="G313" s="57"/>
      <c r="H313" s="57"/>
      <c r="J313" s="80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9" customFormat="1" ht="15.75" customHeight="1" x14ac:dyDescent="1.05">
      <c r="B314" s="57"/>
      <c r="C314" s="57"/>
      <c r="D314" s="57"/>
      <c r="E314" s="57"/>
      <c r="F314" s="57"/>
      <c r="G314" s="57"/>
      <c r="H314" s="57"/>
      <c r="J314" s="80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9" customFormat="1" ht="15.75" customHeight="1" x14ac:dyDescent="1.05">
      <c r="B315" s="57"/>
      <c r="C315" s="57"/>
      <c r="D315" s="57"/>
      <c r="E315" s="57"/>
      <c r="F315" s="57"/>
      <c r="G315" s="57"/>
      <c r="H315" s="57"/>
      <c r="J315" s="80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9" customFormat="1" ht="15.75" customHeight="1" x14ac:dyDescent="1.05">
      <c r="B316" s="57"/>
      <c r="C316" s="57"/>
      <c r="D316" s="57"/>
      <c r="E316" s="57"/>
      <c r="F316" s="57"/>
      <c r="G316" s="57"/>
      <c r="H316" s="57"/>
      <c r="J316" s="80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9" customFormat="1" ht="15.75" customHeight="1" x14ac:dyDescent="1.05">
      <c r="B317" s="57"/>
      <c r="C317" s="57"/>
      <c r="D317" s="57"/>
      <c r="E317" s="57"/>
      <c r="F317" s="57"/>
      <c r="G317" s="57"/>
      <c r="H317" s="57"/>
      <c r="J317" s="80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9" customFormat="1" ht="15.75" customHeight="1" x14ac:dyDescent="1.05">
      <c r="B318" s="57"/>
      <c r="C318" s="57"/>
      <c r="D318" s="57"/>
      <c r="E318" s="57"/>
      <c r="F318" s="57"/>
      <c r="G318" s="57"/>
      <c r="H318" s="57"/>
      <c r="J318" s="80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9" customFormat="1" ht="15.75" customHeight="1" x14ac:dyDescent="1.05">
      <c r="B319" s="57"/>
      <c r="C319" s="57"/>
      <c r="D319" s="57"/>
      <c r="E319" s="57"/>
      <c r="F319" s="57"/>
      <c r="G319" s="57"/>
      <c r="H319" s="57"/>
      <c r="J319" s="80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9" customFormat="1" ht="15.75" customHeight="1" x14ac:dyDescent="1.05">
      <c r="B320" s="57"/>
      <c r="C320" s="57"/>
      <c r="D320" s="57"/>
      <c r="E320" s="57"/>
      <c r="F320" s="57"/>
      <c r="G320" s="57"/>
      <c r="H320" s="57"/>
      <c r="J320" s="80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9" customFormat="1" ht="15.75" customHeight="1" x14ac:dyDescent="1.05">
      <c r="B321" s="57"/>
      <c r="C321" s="57"/>
      <c r="D321" s="57"/>
      <c r="E321" s="57"/>
      <c r="F321" s="57"/>
      <c r="G321" s="57"/>
      <c r="H321" s="57"/>
      <c r="J321" s="80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9" customFormat="1" ht="15.75" customHeight="1" x14ac:dyDescent="1.05">
      <c r="B322" s="57"/>
      <c r="C322" s="57"/>
      <c r="D322" s="57"/>
      <c r="E322" s="57"/>
      <c r="F322" s="57"/>
      <c r="G322" s="57"/>
      <c r="H322" s="57"/>
      <c r="J322" s="80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9" customFormat="1" ht="15.75" customHeight="1" x14ac:dyDescent="1.05">
      <c r="B323" s="57"/>
      <c r="C323" s="57"/>
      <c r="D323" s="57"/>
      <c r="E323" s="57"/>
      <c r="F323" s="57"/>
      <c r="G323" s="57"/>
      <c r="H323" s="57"/>
      <c r="J323" s="80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9" customFormat="1" ht="15.75" customHeight="1" x14ac:dyDescent="1.05">
      <c r="B324" s="57"/>
      <c r="C324" s="57"/>
      <c r="D324" s="57"/>
      <c r="E324" s="57"/>
      <c r="F324" s="57"/>
      <c r="G324" s="57"/>
      <c r="H324" s="57"/>
      <c r="J324" s="80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9" customFormat="1" ht="15.75" customHeight="1" x14ac:dyDescent="1.05">
      <c r="B325" s="57"/>
      <c r="C325" s="57"/>
      <c r="D325" s="57"/>
      <c r="E325" s="57"/>
      <c r="F325" s="57"/>
      <c r="G325" s="57"/>
      <c r="H325" s="57"/>
      <c r="J325" s="80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9" customFormat="1" ht="15.75" customHeight="1" x14ac:dyDescent="1.05">
      <c r="B326" s="57"/>
      <c r="C326" s="57"/>
      <c r="D326" s="57"/>
      <c r="E326" s="57"/>
      <c r="F326" s="57"/>
      <c r="G326" s="57"/>
      <c r="H326" s="57"/>
      <c r="J326" s="80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9" customFormat="1" ht="15.75" customHeight="1" x14ac:dyDescent="1.05">
      <c r="B327" s="57"/>
      <c r="C327" s="57"/>
      <c r="D327" s="57"/>
      <c r="E327" s="57"/>
      <c r="F327" s="57"/>
      <c r="G327" s="57"/>
      <c r="H327" s="57"/>
      <c r="J327" s="80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9" customFormat="1" ht="15.75" customHeight="1" x14ac:dyDescent="1.05">
      <c r="B328" s="57"/>
      <c r="C328" s="57"/>
      <c r="D328" s="57"/>
      <c r="E328" s="57"/>
      <c r="F328" s="57"/>
      <c r="G328" s="57"/>
      <c r="H328" s="57"/>
      <c r="J328" s="80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9" customFormat="1" ht="15.75" customHeight="1" x14ac:dyDescent="1.05">
      <c r="B329" s="57"/>
      <c r="C329" s="57"/>
      <c r="D329" s="57"/>
      <c r="E329" s="57"/>
      <c r="F329" s="57"/>
      <c r="G329" s="57"/>
      <c r="H329" s="57"/>
      <c r="J329" s="80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9" customFormat="1" ht="15.75" customHeight="1" x14ac:dyDescent="1.05">
      <c r="B330" s="57"/>
      <c r="C330" s="57"/>
      <c r="D330" s="57"/>
      <c r="E330" s="57"/>
      <c r="F330" s="57"/>
      <c r="G330" s="57"/>
      <c r="H330" s="57"/>
      <c r="J330" s="80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9" customFormat="1" ht="15.75" customHeight="1" x14ac:dyDescent="1.05">
      <c r="B331" s="57"/>
      <c r="C331" s="57"/>
      <c r="D331" s="57"/>
      <c r="E331" s="57"/>
      <c r="F331" s="57"/>
      <c r="G331" s="57"/>
      <c r="H331" s="57"/>
      <c r="J331" s="80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9" customFormat="1" ht="15.75" customHeight="1" x14ac:dyDescent="1.05">
      <c r="B332" s="57"/>
      <c r="C332" s="57"/>
      <c r="D332" s="57"/>
      <c r="E332" s="57"/>
      <c r="F332" s="57"/>
      <c r="G332" s="57"/>
      <c r="H332" s="57"/>
      <c r="J332" s="80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9" customFormat="1" ht="15.75" customHeight="1" x14ac:dyDescent="1.05">
      <c r="B333" s="57"/>
      <c r="C333" s="57"/>
      <c r="D333" s="57"/>
      <c r="E333" s="57"/>
      <c r="F333" s="57"/>
      <c r="G333" s="57"/>
      <c r="H333" s="57"/>
      <c r="J333" s="80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9" customFormat="1" ht="15.75" customHeight="1" x14ac:dyDescent="1.05">
      <c r="B334" s="57"/>
      <c r="C334" s="57"/>
      <c r="D334" s="57"/>
      <c r="E334" s="57"/>
      <c r="F334" s="57"/>
      <c r="G334" s="57"/>
      <c r="H334" s="57"/>
      <c r="J334" s="80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9" customFormat="1" ht="15.75" customHeight="1" x14ac:dyDescent="1.05">
      <c r="B335" s="57"/>
      <c r="C335" s="57"/>
      <c r="D335" s="57"/>
      <c r="E335" s="57"/>
      <c r="F335" s="57"/>
      <c r="G335" s="57"/>
      <c r="H335" s="57"/>
      <c r="J335" s="80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9" customFormat="1" ht="15.75" customHeight="1" x14ac:dyDescent="1.05">
      <c r="B336" s="57"/>
      <c r="C336" s="57"/>
      <c r="D336" s="57"/>
      <c r="E336" s="57"/>
      <c r="F336" s="57"/>
      <c r="G336" s="57"/>
      <c r="H336" s="57"/>
      <c r="J336" s="80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9" customFormat="1" ht="15.75" customHeight="1" x14ac:dyDescent="1.05">
      <c r="B337" s="57"/>
      <c r="C337" s="57"/>
      <c r="D337" s="57"/>
      <c r="E337" s="57"/>
      <c r="F337" s="57"/>
      <c r="G337" s="57"/>
      <c r="H337" s="57"/>
      <c r="J337" s="80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9" customFormat="1" ht="15.75" customHeight="1" x14ac:dyDescent="1.05">
      <c r="B338" s="57"/>
      <c r="C338" s="57"/>
      <c r="D338" s="57"/>
      <c r="E338" s="57"/>
      <c r="F338" s="57"/>
      <c r="G338" s="57"/>
      <c r="H338" s="57"/>
      <c r="J338" s="80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9" customFormat="1" ht="15.75" customHeight="1" x14ac:dyDescent="1.05">
      <c r="B339" s="57"/>
      <c r="C339" s="57"/>
      <c r="D339" s="57"/>
      <c r="E339" s="57"/>
      <c r="F339" s="57"/>
      <c r="G339" s="57"/>
      <c r="H339" s="57"/>
      <c r="J339" s="80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9" customFormat="1" ht="15.75" customHeight="1" x14ac:dyDescent="1.05">
      <c r="B340" s="57"/>
      <c r="C340" s="57"/>
      <c r="D340" s="57"/>
      <c r="E340" s="57"/>
      <c r="F340" s="57"/>
      <c r="G340" s="57"/>
      <c r="H340" s="57"/>
      <c r="J340" s="80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9" customFormat="1" ht="15.75" customHeight="1" x14ac:dyDescent="1.05">
      <c r="B341" s="57"/>
      <c r="C341" s="57"/>
      <c r="D341" s="57"/>
      <c r="E341" s="57"/>
      <c r="F341" s="57"/>
      <c r="G341" s="57"/>
      <c r="H341" s="57"/>
      <c r="J341" s="80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9" customFormat="1" ht="15.75" customHeight="1" x14ac:dyDescent="1.05">
      <c r="B342" s="57"/>
      <c r="C342" s="57"/>
      <c r="D342" s="57"/>
      <c r="E342" s="57"/>
      <c r="F342" s="57"/>
      <c r="G342" s="57"/>
      <c r="H342" s="57"/>
      <c r="J342" s="80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9" customFormat="1" ht="15.75" customHeight="1" x14ac:dyDescent="1.05">
      <c r="B343" s="57"/>
      <c r="C343" s="57"/>
      <c r="D343" s="57"/>
      <c r="E343" s="57"/>
      <c r="F343" s="57"/>
      <c r="G343" s="57"/>
      <c r="H343" s="57"/>
      <c r="J343" s="80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9" customFormat="1" ht="15.75" customHeight="1" x14ac:dyDescent="1.05">
      <c r="B344" s="57"/>
      <c r="C344" s="57"/>
      <c r="D344" s="57"/>
      <c r="E344" s="57"/>
      <c r="F344" s="57"/>
      <c r="G344" s="57"/>
      <c r="H344" s="57"/>
      <c r="J344" s="80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9" customFormat="1" ht="15.75" customHeight="1" x14ac:dyDescent="1.05">
      <c r="B345" s="57"/>
      <c r="C345" s="57"/>
      <c r="D345" s="57"/>
      <c r="E345" s="57"/>
      <c r="F345" s="57"/>
      <c r="G345" s="57"/>
      <c r="H345" s="57"/>
      <c r="J345" s="80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9" customFormat="1" ht="15.75" customHeight="1" x14ac:dyDescent="1.05">
      <c r="B346" s="57"/>
      <c r="C346" s="57"/>
      <c r="D346" s="57"/>
      <c r="E346" s="57"/>
      <c r="F346" s="57"/>
      <c r="G346" s="57"/>
      <c r="H346" s="57"/>
      <c r="J346" s="80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9" customFormat="1" ht="15.75" customHeight="1" x14ac:dyDescent="1.05">
      <c r="B347" s="57"/>
      <c r="C347" s="57"/>
      <c r="D347" s="57"/>
      <c r="E347" s="57"/>
      <c r="F347" s="57"/>
      <c r="G347" s="57"/>
      <c r="H347" s="57"/>
      <c r="J347" s="80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9" customFormat="1" ht="15.75" customHeight="1" x14ac:dyDescent="1.05">
      <c r="B348" s="57"/>
      <c r="C348" s="57"/>
      <c r="D348" s="57"/>
      <c r="E348" s="57"/>
      <c r="F348" s="57"/>
      <c r="G348" s="57"/>
      <c r="H348" s="57"/>
      <c r="J348" s="80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9" customFormat="1" ht="15.75" customHeight="1" x14ac:dyDescent="1.05">
      <c r="B349" s="57"/>
      <c r="C349" s="57"/>
      <c r="D349" s="57"/>
      <c r="E349" s="57"/>
      <c r="F349" s="57"/>
      <c r="G349" s="57"/>
      <c r="H349" s="57"/>
      <c r="J349" s="80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9" customFormat="1" ht="15.75" customHeight="1" x14ac:dyDescent="1.05">
      <c r="B350" s="57"/>
      <c r="C350" s="57"/>
      <c r="D350" s="57"/>
      <c r="E350" s="57"/>
      <c r="F350" s="57"/>
      <c r="G350" s="57"/>
      <c r="H350" s="57"/>
      <c r="J350" s="80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9" customFormat="1" ht="15.75" customHeight="1" x14ac:dyDescent="1.05">
      <c r="B351" s="57"/>
      <c r="C351" s="57"/>
      <c r="D351" s="57"/>
      <c r="E351" s="57"/>
      <c r="F351" s="57"/>
      <c r="G351" s="57"/>
      <c r="H351" s="57"/>
      <c r="J351" s="80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9" customFormat="1" ht="15.75" customHeight="1" x14ac:dyDescent="1.05">
      <c r="B352" s="57"/>
      <c r="C352" s="57"/>
      <c r="D352" s="57"/>
      <c r="E352" s="57"/>
      <c r="F352" s="57"/>
      <c r="G352" s="57"/>
      <c r="H352" s="57"/>
      <c r="J352" s="80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9" customFormat="1" ht="15.75" customHeight="1" x14ac:dyDescent="1.05">
      <c r="B353" s="57"/>
      <c r="C353" s="57"/>
      <c r="D353" s="57"/>
      <c r="E353" s="57"/>
      <c r="F353" s="57"/>
      <c r="G353" s="57"/>
      <c r="H353" s="57"/>
      <c r="J353" s="80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9" customFormat="1" ht="15.75" customHeight="1" x14ac:dyDescent="1.05">
      <c r="B354" s="57"/>
      <c r="C354" s="57"/>
      <c r="D354" s="57"/>
      <c r="E354" s="57"/>
      <c r="F354" s="57"/>
      <c r="G354" s="57"/>
      <c r="H354" s="57"/>
      <c r="J354" s="80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9" customFormat="1" ht="15.75" customHeight="1" x14ac:dyDescent="1.05">
      <c r="B355" s="57"/>
      <c r="C355" s="57"/>
      <c r="D355" s="57"/>
      <c r="E355" s="57"/>
      <c r="F355" s="57"/>
      <c r="G355" s="57"/>
      <c r="H355" s="57"/>
      <c r="J355" s="80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9" customFormat="1" ht="15.75" customHeight="1" x14ac:dyDescent="1.05">
      <c r="B356" s="57"/>
      <c r="C356" s="57"/>
      <c r="D356" s="57"/>
      <c r="E356" s="57"/>
      <c r="F356" s="57"/>
      <c r="G356" s="57"/>
      <c r="H356" s="57"/>
      <c r="J356" s="80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9" customFormat="1" ht="15.75" customHeight="1" x14ac:dyDescent="1.05">
      <c r="B357" s="57"/>
      <c r="C357" s="57"/>
      <c r="D357" s="57"/>
      <c r="E357" s="57"/>
      <c r="F357" s="57"/>
      <c r="G357" s="57"/>
      <c r="H357" s="57"/>
      <c r="J357" s="80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9" customFormat="1" ht="15.75" customHeight="1" x14ac:dyDescent="1.05">
      <c r="B358" s="57"/>
      <c r="C358" s="57"/>
      <c r="D358" s="57"/>
      <c r="E358" s="57"/>
      <c r="F358" s="57"/>
      <c r="G358" s="57"/>
      <c r="H358" s="57"/>
      <c r="J358" s="80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9" customFormat="1" ht="15.75" customHeight="1" x14ac:dyDescent="1.05">
      <c r="B359" s="57"/>
      <c r="C359" s="57"/>
      <c r="D359" s="57"/>
      <c r="E359" s="57"/>
      <c r="F359" s="57"/>
      <c r="G359" s="57"/>
      <c r="H359" s="57"/>
      <c r="J359" s="80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9" customFormat="1" ht="15.75" customHeight="1" x14ac:dyDescent="1.05">
      <c r="B360" s="57"/>
      <c r="C360" s="57"/>
      <c r="D360" s="57"/>
      <c r="E360" s="57"/>
      <c r="F360" s="57"/>
      <c r="G360" s="57"/>
      <c r="H360" s="57"/>
      <c r="J360" s="80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9" customFormat="1" ht="15.75" customHeight="1" x14ac:dyDescent="1.05">
      <c r="B361" s="57"/>
      <c r="C361" s="57"/>
      <c r="D361" s="57"/>
      <c r="E361" s="57"/>
      <c r="F361" s="57"/>
      <c r="G361" s="57"/>
      <c r="H361" s="57"/>
      <c r="J361" s="80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9" customFormat="1" ht="15.75" customHeight="1" x14ac:dyDescent="1.05">
      <c r="B362" s="57"/>
      <c r="C362" s="57"/>
      <c r="D362" s="57"/>
      <c r="E362" s="57"/>
      <c r="F362" s="57"/>
      <c r="G362" s="57"/>
      <c r="H362" s="57"/>
      <c r="J362" s="80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9" customFormat="1" ht="15.75" customHeight="1" x14ac:dyDescent="1.05">
      <c r="B363" s="57"/>
      <c r="C363" s="57"/>
      <c r="D363" s="57"/>
      <c r="E363" s="57"/>
      <c r="F363" s="57"/>
      <c r="G363" s="57"/>
      <c r="H363" s="57"/>
      <c r="J363" s="80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9" customFormat="1" ht="15.75" customHeight="1" x14ac:dyDescent="1.05">
      <c r="B364" s="57"/>
      <c r="C364" s="57"/>
      <c r="D364" s="57"/>
      <c r="E364" s="57"/>
      <c r="F364" s="57"/>
      <c r="G364" s="57"/>
      <c r="H364" s="57"/>
      <c r="J364" s="80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9" customFormat="1" ht="15.75" customHeight="1" x14ac:dyDescent="1.05">
      <c r="B365" s="57"/>
      <c r="C365" s="57"/>
      <c r="D365" s="57"/>
      <c r="E365" s="57"/>
      <c r="F365" s="57"/>
      <c r="G365" s="57"/>
      <c r="H365" s="57"/>
      <c r="J365" s="80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9" customFormat="1" ht="15.75" customHeight="1" x14ac:dyDescent="1.05">
      <c r="B366" s="57"/>
      <c r="C366" s="57"/>
      <c r="D366" s="57"/>
      <c r="E366" s="57"/>
      <c r="F366" s="57"/>
      <c r="G366" s="57"/>
      <c r="H366" s="57"/>
      <c r="J366" s="80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9" customFormat="1" ht="15.75" customHeight="1" x14ac:dyDescent="1.05">
      <c r="B367" s="57"/>
      <c r="C367" s="57"/>
      <c r="D367" s="57"/>
      <c r="E367" s="57"/>
      <c r="F367" s="57"/>
      <c r="G367" s="57"/>
      <c r="H367" s="57"/>
      <c r="J367" s="80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9" customFormat="1" ht="15.75" customHeight="1" x14ac:dyDescent="1.05">
      <c r="B368" s="57"/>
      <c r="C368" s="57"/>
      <c r="D368" s="57"/>
      <c r="E368" s="57"/>
      <c r="F368" s="57"/>
      <c r="G368" s="57"/>
      <c r="H368" s="57"/>
      <c r="J368" s="80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9" customFormat="1" ht="15.75" customHeight="1" x14ac:dyDescent="1.05">
      <c r="B369" s="57"/>
      <c r="C369" s="57"/>
      <c r="D369" s="57"/>
      <c r="E369" s="57"/>
      <c r="F369" s="57"/>
      <c r="G369" s="57"/>
      <c r="H369" s="57"/>
      <c r="J369" s="80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9" customFormat="1" ht="15.75" customHeight="1" x14ac:dyDescent="1.05">
      <c r="B370" s="57"/>
      <c r="C370" s="57"/>
      <c r="D370" s="57"/>
      <c r="E370" s="57"/>
      <c r="F370" s="57"/>
      <c r="G370" s="57"/>
      <c r="H370" s="57"/>
      <c r="J370" s="80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9" customFormat="1" ht="15.75" customHeight="1" x14ac:dyDescent="1.05">
      <c r="B371" s="57"/>
      <c r="C371" s="57"/>
      <c r="D371" s="57"/>
      <c r="E371" s="57"/>
      <c r="F371" s="57"/>
      <c r="G371" s="57"/>
      <c r="H371" s="57"/>
      <c r="J371" s="80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9" customFormat="1" ht="15.75" customHeight="1" x14ac:dyDescent="1.05">
      <c r="B372" s="57"/>
      <c r="C372" s="57"/>
      <c r="D372" s="57"/>
      <c r="E372" s="57"/>
      <c r="F372" s="57"/>
      <c r="G372" s="57"/>
      <c r="H372" s="57"/>
      <c r="J372" s="80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9" customFormat="1" ht="15.75" customHeight="1" x14ac:dyDescent="1.05">
      <c r="B373" s="57"/>
      <c r="C373" s="57"/>
      <c r="D373" s="57"/>
      <c r="E373" s="57"/>
      <c r="F373" s="57"/>
      <c r="G373" s="57"/>
      <c r="H373" s="57"/>
      <c r="J373" s="80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9" customFormat="1" ht="15.75" customHeight="1" x14ac:dyDescent="1.05">
      <c r="B374" s="57"/>
      <c r="C374" s="57"/>
      <c r="D374" s="57"/>
      <c r="E374" s="57"/>
      <c r="F374" s="57"/>
      <c r="G374" s="57"/>
      <c r="H374" s="57"/>
      <c r="J374" s="80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9" customFormat="1" ht="15.75" customHeight="1" x14ac:dyDescent="1.05">
      <c r="B375" s="57"/>
      <c r="C375" s="57"/>
      <c r="D375" s="57"/>
      <c r="E375" s="57"/>
      <c r="F375" s="57"/>
      <c r="G375" s="57"/>
      <c r="H375" s="57"/>
      <c r="J375" s="80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9" customFormat="1" ht="15.75" customHeight="1" x14ac:dyDescent="1.05">
      <c r="B376" s="57"/>
      <c r="C376" s="57"/>
      <c r="D376" s="57"/>
      <c r="E376" s="57"/>
      <c r="F376" s="57"/>
      <c r="G376" s="57"/>
      <c r="H376" s="57"/>
      <c r="J376" s="80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9" customFormat="1" ht="15.75" customHeight="1" x14ac:dyDescent="1.05">
      <c r="B377" s="57"/>
      <c r="C377" s="57"/>
      <c r="D377" s="57"/>
      <c r="E377" s="57"/>
      <c r="F377" s="57"/>
      <c r="G377" s="57"/>
      <c r="H377" s="57"/>
      <c r="J377" s="80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9" customFormat="1" ht="15.75" customHeight="1" x14ac:dyDescent="1.05">
      <c r="B378" s="57"/>
      <c r="C378" s="57"/>
      <c r="D378" s="57"/>
      <c r="E378" s="57"/>
      <c r="F378" s="57"/>
      <c r="G378" s="57"/>
      <c r="H378" s="57"/>
      <c r="J378" s="80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9" customFormat="1" ht="15.75" customHeight="1" x14ac:dyDescent="1.05">
      <c r="B379" s="57"/>
      <c r="C379" s="57"/>
      <c r="D379" s="57"/>
      <c r="E379" s="57"/>
      <c r="F379" s="57"/>
      <c r="G379" s="57"/>
      <c r="H379" s="57"/>
      <c r="J379" s="80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9" customFormat="1" ht="15.75" customHeight="1" x14ac:dyDescent="1.05">
      <c r="B380" s="57"/>
      <c r="C380" s="57"/>
      <c r="D380" s="57"/>
      <c r="E380" s="57"/>
      <c r="F380" s="57"/>
      <c r="G380" s="57"/>
      <c r="H380" s="57"/>
      <c r="J380" s="80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9" customFormat="1" ht="15.75" customHeight="1" x14ac:dyDescent="1.05">
      <c r="B381" s="57"/>
      <c r="C381" s="57"/>
      <c r="D381" s="57"/>
      <c r="E381" s="57"/>
      <c r="F381" s="57"/>
      <c r="G381" s="57"/>
      <c r="H381" s="57"/>
      <c r="J381" s="80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9" customFormat="1" ht="15.75" customHeight="1" x14ac:dyDescent="1.05">
      <c r="B382" s="57"/>
      <c r="C382" s="57"/>
      <c r="D382" s="57"/>
      <c r="E382" s="57"/>
      <c r="F382" s="57"/>
      <c r="G382" s="57"/>
      <c r="H382" s="57"/>
      <c r="J382" s="80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9" customFormat="1" ht="15.75" customHeight="1" x14ac:dyDescent="1.05">
      <c r="B383" s="57"/>
      <c r="C383" s="57"/>
      <c r="D383" s="57"/>
      <c r="E383" s="57"/>
      <c r="F383" s="57"/>
      <c r="G383" s="57"/>
      <c r="H383" s="57"/>
      <c r="J383" s="80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9" customFormat="1" ht="15.75" customHeight="1" x14ac:dyDescent="1.05">
      <c r="B384" s="57"/>
      <c r="C384" s="57"/>
      <c r="D384" s="57"/>
      <c r="E384" s="57"/>
      <c r="F384" s="57"/>
      <c r="G384" s="57"/>
      <c r="H384" s="57"/>
      <c r="J384" s="80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9" customFormat="1" ht="15.75" customHeight="1" x14ac:dyDescent="1.05">
      <c r="B385" s="57"/>
      <c r="C385" s="57"/>
      <c r="D385" s="57"/>
      <c r="E385" s="57"/>
      <c r="F385" s="57"/>
      <c r="G385" s="57"/>
      <c r="H385" s="57"/>
      <c r="J385" s="80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9" customFormat="1" ht="15.75" customHeight="1" x14ac:dyDescent="1.05">
      <c r="B386" s="57"/>
      <c r="C386" s="57"/>
      <c r="D386" s="57"/>
      <c r="E386" s="57"/>
      <c r="F386" s="57"/>
      <c r="G386" s="57"/>
      <c r="H386" s="57"/>
      <c r="J386" s="80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9" customFormat="1" ht="15.75" customHeight="1" x14ac:dyDescent="1.05">
      <c r="B387" s="57"/>
      <c r="C387" s="57"/>
      <c r="D387" s="57"/>
      <c r="E387" s="57"/>
      <c r="F387" s="57"/>
      <c r="G387" s="57"/>
      <c r="H387" s="57"/>
      <c r="J387" s="80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9" customFormat="1" ht="15.75" customHeight="1" x14ac:dyDescent="1.05">
      <c r="B388" s="57"/>
      <c r="C388" s="57"/>
      <c r="D388" s="57"/>
      <c r="E388" s="57"/>
      <c r="F388" s="57"/>
      <c r="G388" s="57"/>
      <c r="H388" s="57"/>
      <c r="J388" s="80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9" customFormat="1" ht="15.75" customHeight="1" x14ac:dyDescent="1.05">
      <c r="B389" s="57"/>
      <c r="C389" s="57"/>
      <c r="D389" s="57"/>
      <c r="E389" s="57"/>
      <c r="F389" s="57"/>
      <c r="G389" s="57"/>
      <c r="H389" s="57"/>
      <c r="J389" s="80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9" customFormat="1" ht="15.75" customHeight="1" x14ac:dyDescent="1.05">
      <c r="B390" s="57"/>
      <c r="C390" s="57"/>
      <c r="D390" s="57"/>
      <c r="E390" s="57"/>
      <c r="F390" s="57"/>
      <c r="G390" s="57"/>
      <c r="H390" s="57"/>
      <c r="J390" s="80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9" customFormat="1" ht="15.75" customHeight="1" x14ac:dyDescent="1.05">
      <c r="B391" s="57"/>
      <c r="C391" s="57"/>
      <c r="D391" s="57"/>
      <c r="E391" s="57"/>
      <c r="F391" s="57"/>
      <c r="G391" s="57"/>
      <c r="H391" s="57"/>
      <c r="J391" s="80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9" customFormat="1" ht="15.75" customHeight="1" x14ac:dyDescent="1.05">
      <c r="B392" s="57"/>
      <c r="C392" s="57"/>
      <c r="D392" s="57"/>
      <c r="E392" s="57"/>
      <c r="F392" s="57"/>
      <c r="G392" s="57"/>
      <c r="H392" s="57"/>
      <c r="J392" s="80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9" customFormat="1" ht="15.75" customHeight="1" x14ac:dyDescent="1.05">
      <c r="B393" s="57"/>
      <c r="C393" s="57"/>
      <c r="D393" s="57"/>
      <c r="E393" s="57"/>
      <c r="F393" s="57"/>
      <c r="G393" s="57"/>
      <c r="H393" s="57"/>
      <c r="J393" s="80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9" customFormat="1" ht="15.75" customHeight="1" x14ac:dyDescent="1.05">
      <c r="B394" s="57"/>
      <c r="C394" s="57"/>
      <c r="D394" s="57"/>
      <c r="E394" s="57"/>
      <c r="F394" s="57"/>
      <c r="G394" s="57"/>
      <c r="H394" s="57"/>
      <c r="J394" s="80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9" customFormat="1" ht="15.75" customHeight="1" x14ac:dyDescent="1.05">
      <c r="B395" s="57"/>
      <c r="C395" s="57"/>
      <c r="D395" s="57"/>
      <c r="E395" s="57"/>
      <c r="F395" s="57"/>
      <c r="G395" s="57"/>
      <c r="H395" s="57"/>
      <c r="J395" s="80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9" customFormat="1" ht="15.75" customHeight="1" x14ac:dyDescent="1.05">
      <c r="B396" s="57"/>
      <c r="C396" s="57"/>
      <c r="D396" s="57"/>
      <c r="E396" s="57"/>
      <c r="F396" s="57"/>
      <c r="G396" s="57"/>
      <c r="H396" s="57"/>
      <c r="J396" s="80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9" customFormat="1" ht="15.75" customHeight="1" x14ac:dyDescent="1.05">
      <c r="B397" s="57"/>
      <c r="C397" s="57"/>
      <c r="D397" s="57"/>
      <c r="E397" s="57"/>
      <c r="F397" s="57"/>
      <c r="G397" s="57"/>
      <c r="H397" s="57"/>
      <c r="J397" s="80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9" customFormat="1" ht="15.75" customHeight="1" x14ac:dyDescent="1.05">
      <c r="B398" s="57"/>
      <c r="C398" s="57"/>
      <c r="D398" s="57"/>
      <c r="E398" s="57"/>
      <c r="F398" s="57"/>
      <c r="G398" s="57"/>
      <c r="H398" s="57"/>
      <c r="J398" s="80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9" customFormat="1" ht="15.75" customHeight="1" x14ac:dyDescent="1.05">
      <c r="B399" s="57"/>
      <c r="C399" s="57"/>
      <c r="D399" s="57"/>
      <c r="E399" s="57"/>
      <c r="F399" s="57"/>
      <c r="G399" s="57"/>
      <c r="H399" s="57"/>
      <c r="J399" s="80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9" customFormat="1" ht="15.75" customHeight="1" x14ac:dyDescent="1.05">
      <c r="B400" s="57"/>
      <c r="C400" s="57"/>
      <c r="D400" s="57"/>
      <c r="E400" s="57"/>
      <c r="F400" s="57"/>
      <c r="G400" s="57"/>
      <c r="H400" s="57"/>
      <c r="J400" s="80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9" customFormat="1" ht="15.75" customHeight="1" x14ac:dyDescent="1.05">
      <c r="B401" s="57"/>
      <c r="C401" s="57"/>
      <c r="D401" s="57"/>
      <c r="E401" s="57"/>
      <c r="F401" s="57"/>
      <c r="G401" s="57"/>
      <c r="H401" s="57"/>
      <c r="J401" s="80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9" customFormat="1" ht="15.75" customHeight="1" x14ac:dyDescent="1.05">
      <c r="B402" s="57"/>
      <c r="C402" s="57"/>
      <c r="D402" s="57"/>
      <c r="E402" s="57"/>
      <c r="F402" s="57"/>
      <c r="G402" s="57"/>
      <c r="H402" s="57"/>
      <c r="J402" s="80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9" customFormat="1" ht="15.75" customHeight="1" x14ac:dyDescent="1.05">
      <c r="B403" s="57"/>
      <c r="C403" s="57"/>
      <c r="D403" s="57"/>
      <c r="E403" s="57"/>
      <c r="F403" s="57"/>
      <c r="G403" s="57"/>
      <c r="H403" s="57"/>
      <c r="J403" s="80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9" customFormat="1" ht="15.75" customHeight="1" x14ac:dyDescent="1.05">
      <c r="B404" s="57"/>
      <c r="C404" s="57"/>
      <c r="D404" s="57"/>
      <c r="E404" s="57"/>
      <c r="F404" s="57"/>
      <c r="G404" s="57"/>
      <c r="H404" s="57"/>
      <c r="J404" s="80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9" customFormat="1" ht="15.75" customHeight="1" x14ac:dyDescent="1.05">
      <c r="B405" s="57"/>
      <c r="C405" s="57"/>
      <c r="D405" s="57"/>
      <c r="E405" s="57"/>
      <c r="F405" s="57"/>
      <c r="G405" s="57"/>
      <c r="H405" s="57"/>
      <c r="J405" s="80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9" customFormat="1" ht="15.75" customHeight="1" x14ac:dyDescent="1.05">
      <c r="B406" s="57"/>
      <c r="C406" s="57"/>
      <c r="D406" s="57"/>
      <c r="E406" s="57"/>
      <c r="F406" s="57"/>
      <c r="G406" s="57"/>
      <c r="H406" s="57"/>
      <c r="J406" s="80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9" customFormat="1" ht="15.75" customHeight="1" x14ac:dyDescent="1.05">
      <c r="B407" s="57"/>
      <c r="C407" s="57"/>
      <c r="D407" s="57"/>
      <c r="E407" s="57"/>
      <c r="F407" s="57"/>
      <c r="G407" s="57"/>
      <c r="H407" s="57"/>
      <c r="J407" s="80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9" customFormat="1" ht="15.75" customHeight="1" x14ac:dyDescent="1.05">
      <c r="B408" s="57"/>
      <c r="C408" s="57"/>
      <c r="D408" s="57"/>
      <c r="E408" s="57"/>
      <c r="F408" s="57"/>
      <c r="G408" s="57"/>
      <c r="H408" s="57"/>
      <c r="J408" s="80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9" customFormat="1" ht="15.75" customHeight="1" x14ac:dyDescent="1.05">
      <c r="B409" s="57"/>
      <c r="C409" s="57"/>
      <c r="D409" s="57"/>
      <c r="E409" s="57"/>
      <c r="F409" s="57"/>
      <c r="G409" s="57"/>
      <c r="H409" s="57"/>
      <c r="J409" s="80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9" customFormat="1" ht="15.75" customHeight="1" x14ac:dyDescent="1.05">
      <c r="B410" s="57"/>
      <c r="C410" s="57"/>
      <c r="D410" s="57"/>
      <c r="E410" s="57"/>
      <c r="F410" s="57"/>
      <c r="G410" s="57"/>
      <c r="H410" s="57"/>
      <c r="J410" s="80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9" customFormat="1" ht="15.75" customHeight="1" x14ac:dyDescent="1.05">
      <c r="B411" s="57"/>
      <c r="C411" s="57"/>
      <c r="D411" s="57"/>
      <c r="E411" s="57"/>
      <c r="F411" s="57"/>
      <c r="G411" s="57"/>
      <c r="H411" s="57"/>
      <c r="J411" s="80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9" customFormat="1" ht="15.75" customHeight="1" x14ac:dyDescent="1.05">
      <c r="B412" s="57"/>
      <c r="C412" s="57"/>
      <c r="D412" s="57"/>
      <c r="E412" s="57"/>
      <c r="F412" s="57"/>
      <c r="G412" s="57"/>
      <c r="H412" s="57"/>
      <c r="J412" s="80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9" customFormat="1" ht="15.75" customHeight="1" x14ac:dyDescent="1.05">
      <c r="B413" s="57"/>
      <c r="C413" s="57"/>
      <c r="D413" s="57"/>
      <c r="E413" s="57"/>
      <c r="F413" s="57"/>
      <c r="G413" s="57"/>
      <c r="H413" s="57"/>
      <c r="J413" s="80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9" customFormat="1" ht="15.75" customHeight="1" x14ac:dyDescent="1.05">
      <c r="B414" s="57"/>
      <c r="C414" s="57"/>
      <c r="D414" s="57"/>
      <c r="E414" s="57"/>
      <c r="F414" s="57"/>
      <c r="G414" s="57"/>
      <c r="H414" s="57"/>
      <c r="J414" s="80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9" customFormat="1" ht="15.75" customHeight="1" x14ac:dyDescent="1.05">
      <c r="B415" s="57"/>
      <c r="C415" s="57"/>
      <c r="D415" s="57"/>
      <c r="E415" s="57"/>
      <c r="F415" s="57"/>
      <c r="G415" s="57"/>
      <c r="H415" s="57"/>
      <c r="J415" s="80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9" customFormat="1" ht="15.75" customHeight="1" x14ac:dyDescent="1.05">
      <c r="B416" s="57"/>
      <c r="C416" s="57"/>
      <c r="D416" s="57"/>
      <c r="E416" s="57"/>
      <c r="F416" s="57"/>
      <c r="G416" s="57"/>
      <c r="H416" s="57"/>
      <c r="J416" s="80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9" customFormat="1" ht="15.75" customHeight="1" x14ac:dyDescent="1.05">
      <c r="B417" s="57"/>
      <c r="C417" s="57"/>
      <c r="D417" s="57"/>
      <c r="E417" s="57"/>
      <c r="F417" s="57"/>
      <c r="G417" s="57"/>
      <c r="H417" s="57"/>
      <c r="J417" s="80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9" customFormat="1" ht="15.75" customHeight="1" x14ac:dyDescent="1.05">
      <c r="B418" s="57"/>
      <c r="C418" s="57"/>
      <c r="D418" s="57"/>
      <c r="E418" s="57"/>
      <c r="F418" s="57"/>
      <c r="G418" s="57"/>
      <c r="H418" s="57"/>
      <c r="J418" s="80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9" customFormat="1" ht="15.75" customHeight="1" x14ac:dyDescent="1.05">
      <c r="B419" s="57"/>
      <c r="C419" s="57"/>
      <c r="D419" s="57"/>
      <c r="E419" s="57"/>
      <c r="F419" s="57"/>
      <c r="G419" s="57"/>
      <c r="H419" s="57"/>
      <c r="J419" s="80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9" customFormat="1" ht="15.75" customHeight="1" x14ac:dyDescent="1.05">
      <c r="B420" s="57"/>
      <c r="C420" s="57"/>
      <c r="D420" s="57"/>
      <c r="E420" s="57"/>
      <c r="F420" s="57"/>
      <c r="G420" s="57"/>
      <c r="H420" s="57"/>
      <c r="J420" s="80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9" customFormat="1" ht="15.75" customHeight="1" x14ac:dyDescent="1.05">
      <c r="B421" s="57"/>
      <c r="C421" s="57"/>
      <c r="D421" s="57"/>
      <c r="E421" s="57"/>
      <c r="F421" s="57"/>
      <c r="G421" s="57"/>
      <c r="H421" s="57"/>
      <c r="J421" s="80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9" customFormat="1" ht="15.75" customHeight="1" x14ac:dyDescent="1.05">
      <c r="B422" s="57"/>
      <c r="C422" s="57"/>
      <c r="D422" s="57"/>
      <c r="E422" s="57"/>
      <c r="F422" s="57"/>
      <c r="G422" s="57"/>
      <c r="H422" s="57"/>
      <c r="J422" s="80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9" customFormat="1" ht="15.75" customHeight="1" x14ac:dyDescent="1.05">
      <c r="B423" s="57"/>
      <c r="C423" s="57"/>
      <c r="D423" s="57"/>
      <c r="E423" s="57"/>
      <c r="F423" s="57"/>
      <c r="G423" s="57"/>
      <c r="H423" s="57"/>
      <c r="J423" s="80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9" customFormat="1" ht="15.75" customHeight="1" x14ac:dyDescent="1.05">
      <c r="B424" s="57"/>
      <c r="C424" s="57"/>
      <c r="D424" s="57"/>
      <c r="E424" s="57"/>
      <c r="F424" s="57"/>
      <c r="G424" s="57"/>
      <c r="H424" s="57"/>
      <c r="J424" s="80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9" customFormat="1" ht="15.75" customHeight="1" x14ac:dyDescent="1.05">
      <c r="B425" s="57"/>
      <c r="C425" s="57"/>
      <c r="D425" s="57"/>
      <c r="E425" s="57"/>
      <c r="F425" s="57"/>
      <c r="G425" s="57"/>
      <c r="H425" s="57"/>
      <c r="J425" s="80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9" customFormat="1" ht="15.75" customHeight="1" x14ac:dyDescent="1.05">
      <c r="B426" s="57"/>
      <c r="C426" s="57"/>
      <c r="D426" s="57"/>
      <c r="E426" s="57"/>
      <c r="F426" s="57"/>
      <c r="G426" s="57"/>
      <c r="H426" s="57"/>
      <c r="J426" s="80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9" customFormat="1" ht="15.75" customHeight="1" x14ac:dyDescent="1.05">
      <c r="B427" s="57"/>
      <c r="C427" s="57"/>
      <c r="D427" s="57"/>
      <c r="E427" s="57"/>
      <c r="F427" s="57"/>
      <c r="G427" s="57"/>
      <c r="H427" s="57"/>
      <c r="J427" s="80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9" customFormat="1" ht="15.75" customHeight="1" x14ac:dyDescent="1.05">
      <c r="B428" s="57"/>
      <c r="C428" s="57"/>
      <c r="D428" s="57"/>
      <c r="E428" s="57"/>
      <c r="F428" s="57"/>
      <c r="G428" s="57"/>
      <c r="H428" s="57"/>
      <c r="J428" s="80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9" customFormat="1" ht="15.75" customHeight="1" x14ac:dyDescent="1.05">
      <c r="B429" s="57"/>
      <c r="C429" s="57"/>
      <c r="D429" s="57"/>
      <c r="E429" s="57"/>
      <c r="F429" s="57"/>
      <c r="G429" s="57"/>
      <c r="H429" s="57"/>
      <c r="J429" s="80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9" customFormat="1" ht="15.75" customHeight="1" x14ac:dyDescent="1.05">
      <c r="B430" s="57"/>
      <c r="C430" s="57"/>
      <c r="D430" s="57"/>
      <c r="E430" s="57"/>
      <c r="F430" s="57"/>
      <c r="G430" s="57"/>
      <c r="H430" s="57"/>
      <c r="J430" s="80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9" customFormat="1" ht="15.75" customHeight="1" x14ac:dyDescent="1.05">
      <c r="B431" s="57"/>
      <c r="C431" s="57"/>
      <c r="D431" s="57"/>
      <c r="E431" s="57"/>
      <c r="F431" s="57"/>
      <c r="G431" s="57"/>
      <c r="H431" s="57"/>
      <c r="J431" s="80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9" customFormat="1" ht="15.75" customHeight="1" x14ac:dyDescent="1.05">
      <c r="B432" s="57"/>
      <c r="C432" s="57"/>
      <c r="D432" s="57"/>
      <c r="E432" s="57"/>
      <c r="F432" s="57"/>
      <c r="G432" s="57"/>
      <c r="H432" s="57"/>
      <c r="J432" s="80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9" customFormat="1" ht="15.75" customHeight="1" x14ac:dyDescent="1.05">
      <c r="B433" s="57"/>
      <c r="C433" s="57"/>
      <c r="D433" s="57"/>
      <c r="E433" s="57"/>
      <c r="F433" s="57"/>
      <c r="G433" s="57"/>
      <c r="H433" s="57"/>
      <c r="J433" s="80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9" customFormat="1" ht="15.75" customHeight="1" x14ac:dyDescent="1.05">
      <c r="B434" s="57"/>
      <c r="C434" s="57"/>
      <c r="D434" s="57"/>
      <c r="E434" s="57"/>
      <c r="F434" s="57"/>
      <c r="G434" s="57"/>
      <c r="H434" s="57"/>
      <c r="J434" s="80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9" customFormat="1" ht="15.75" customHeight="1" x14ac:dyDescent="1.05">
      <c r="B435" s="57"/>
      <c r="C435" s="57"/>
      <c r="D435" s="57"/>
      <c r="E435" s="57"/>
      <c r="F435" s="57"/>
      <c r="G435" s="57"/>
      <c r="H435" s="57"/>
      <c r="J435" s="80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9" customFormat="1" ht="15.75" customHeight="1" x14ac:dyDescent="1.05">
      <c r="B436" s="57"/>
      <c r="C436" s="57"/>
      <c r="D436" s="57"/>
      <c r="E436" s="57"/>
      <c r="F436" s="57"/>
      <c r="G436" s="57"/>
      <c r="H436" s="57"/>
      <c r="J436" s="80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9" customFormat="1" ht="15.75" customHeight="1" x14ac:dyDescent="1.05">
      <c r="B437" s="57"/>
      <c r="C437" s="57"/>
      <c r="D437" s="57"/>
      <c r="E437" s="57"/>
      <c r="F437" s="57"/>
      <c r="G437" s="57"/>
      <c r="H437" s="57"/>
      <c r="J437" s="80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9" customFormat="1" ht="15.75" customHeight="1" x14ac:dyDescent="1.05">
      <c r="B438" s="57"/>
      <c r="C438" s="57"/>
      <c r="D438" s="57"/>
      <c r="E438" s="57"/>
      <c r="F438" s="57"/>
      <c r="G438" s="57"/>
      <c r="H438" s="57"/>
      <c r="J438" s="80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9" customFormat="1" ht="15.75" customHeight="1" x14ac:dyDescent="1.05">
      <c r="B439" s="57"/>
      <c r="C439" s="57"/>
      <c r="D439" s="57"/>
      <c r="E439" s="57"/>
      <c r="F439" s="57"/>
      <c r="G439" s="57"/>
      <c r="H439" s="57"/>
      <c r="J439" s="80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9" customFormat="1" ht="15.75" customHeight="1" x14ac:dyDescent="1.05">
      <c r="B440" s="57"/>
      <c r="C440" s="57"/>
      <c r="D440" s="57"/>
      <c r="E440" s="57"/>
      <c r="F440" s="57"/>
      <c r="G440" s="57"/>
      <c r="H440" s="57"/>
      <c r="J440" s="80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9" customFormat="1" ht="15.75" customHeight="1" x14ac:dyDescent="1.05">
      <c r="B441" s="57"/>
      <c r="C441" s="57"/>
      <c r="D441" s="57"/>
      <c r="E441" s="57"/>
      <c r="F441" s="57"/>
      <c r="G441" s="57"/>
      <c r="H441" s="57"/>
      <c r="J441" s="80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9" customFormat="1" ht="15.75" customHeight="1" x14ac:dyDescent="1.05">
      <c r="B442" s="57"/>
      <c r="C442" s="57"/>
      <c r="D442" s="57"/>
      <c r="E442" s="57"/>
      <c r="F442" s="57"/>
      <c r="G442" s="57"/>
      <c r="H442" s="57"/>
      <c r="J442" s="80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9" customFormat="1" ht="15.75" customHeight="1" x14ac:dyDescent="1.05">
      <c r="B443" s="57"/>
      <c r="C443" s="57"/>
      <c r="D443" s="57"/>
      <c r="E443" s="57"/>
      <c r="F443" s="57"/>
      <c r="G443" s="57"/>
      <c r="H443" s="57"/>
      <c r="J443" s="80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9" customFormat="1" ht="15.75" customHeight="1" x14ac:dyDescent="1.05">
      <c r="B444" s="57"/>
      <c r="C444" s="57"/>
      <c r="D444" s="57"/>
      <c r="E444" s="57"/>
      <c r="F444" s="57"/>
      <c r="G444" s="57"/>
      <c r="H444" s="57"/>
      <c r="J444" s="80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9" customFormat="1" ht="15.75" customHeight="1" x14ac:dyDescent="1.05">
      <c r="B445" s="57"/>
      <c r="C445" s="57"/>
      <c r="D445" s="57"/>
      <c r="E445" s="57"/>
      <c r="F445" s="57"/>
      <c r="G445" s="57"/>
      <c r="H445" s="57"/>
      <c r="J445" s="80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9" customFormat="1" ht="15.75" customHeight="1" x14ac:dyDescent="1.05">
      <c r="B446" s="57"/>
      <c r="C446" s="57"/>
      <c r="D446" s="57"/>
      <c r="E446" s="57"/>
      <c r="F446" s="57"/>
      <c r="G446" s="57"/>
      <c r="H446" s="57"/>
      <c r="J446" s="80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9" customFormat="1" ht="15.75" customHeight="1" x14ac:dyDescent="1.05">
      <c r="B447" s="57"/>
      <c r="C447" s="57"/>
      <c r="D447" s="57"/>
      <c r="E447" s="57"/>
      <c r="F447" s="57"/>
      <c r="G447" s="57"/>
      <c r="H447" s="57"/>
      <c r="J447" s="80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9" customFormat="1" ht="15.75" customHeight="1" x14ac:dyDescent="1.05">
      <c r="B448" s="57"/>
      <c r="C448" s="57"/>
      <c r="D448" s="57"/>
      <c r="E448" s="57"/>
      <c r="F448" s="57"/>
      <c r="G448" s="57"/>
      <c r="H448" s="57"/>
      <c r="J448" s="80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9" customFormat="1" ht="15.75" customHeight="1" x14ac:dyDescent="1.05">
      <c r="B449" s="57"/>
      <c r="C449" s="57"/>
      <c r="D449" s="57"/>
      <c r="E449" s="57"/>
      <c r="F449" s="57"/>
      <c r="G449" s="57"/>
      <c r="H449" s="57"/>
      <c r="J449" s="80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9" customFormat="1" ht="15.75" customHeight="1" x14ac:dyDescent="1.05">
      <c r="B450" s="57"/>
      <c r="C450" s="57"/>
      <c r="D450" s="57"/>
      <c r="E450" s="57"/>
      <c r="F450" s="57"/>
      <c r="G450" s="57"/>
      <c r="H450" s="57"/>
      <c r="J450" s="80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9" customFormat="1" ht="15.75" customHeight="1" x14ac:dyDescent="1.05">
      <c r="B451" s="57"/>
      <c r="C451" s="57"/>
      <c r="D451" s="57"/>
      <c r="E451" s="57"/>
      <c r="F451" s="57"/>
      <c r="G451" s="57"/>
      <c r="H451" s="57"/>
      <c r="J451" s="80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9" customFormat="1" ht="15.75" customHeight="1" x14ac:dyDescent="1.05">
      <c r="B452" s="57"/>
      <c r="C452" s="57"/>
      <c r="D452" s="57"/>
      <c r="E452" s="57"/>
      <c r="F452" s="57"/>
      <c r="G452" s="57"/>
      <c r="H452" s="57"/>
      <c r="J452" s="80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9" customFormat="1" ht="15.75" customHeight="1" x14ac:dyDescent="1.05">
      <c r="B453" s="57"/>
      <c r="C453" s="57"/>
      <c r="D453" s="57"/>
      <c r="E453" s="57"/>
      <c r="F453" s="57"/>
      <c r="G453" s="57"/>
      <c r="H453" s="57"/>
      <c r="J453" s="80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9" customFormat="1" ht="15.75" customHeight="1" x14ac:dyDescent="1.05">
      <c r="B454" s="57"/>
      <c r="C454" s="57"/>
      <c r="D454" s="57"/>
      <c r="E454" s="57"/>
      <c r="F454" s="57"/>
      <c r="G454" s="57"/>
      <c r="H454" s="57"/>
      <c r="J454" s="80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9" customFormat="1" ht="15.75" customHeight="1" x14ac:dyDescent="1.05">
      <c r="B455" s="57"/>
      <c r="C455" s="57"/>
      <c r="D455" s="57"/>
      <c r="E455" s="57"/>
      <c r="F455" s="57"/>
      <c r="G455" s="57"/>
      <c r="H455" s="57"/>
      <c r="J455" s="80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9" customFormat="1" ht="15.75" customHeight="1" x14ac:dyDescent="1.05">
      <c r="B456" s="57"/>
      <c r="C456" s="57"/>
      <c r="D456" s="57"/>
      <c r="E456" s="57"/>
      <c r="F456" s="57"/>
      <c r="G456" s="57"/>
      <c r="H456" s="57"/>
      <c r="J456" s="80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9" customFormat="1" ht="15.75" customHeight="1" x14ac:dyDescent="1.05">
      <c r="B457" s="57"/>
      <c r="C457" s="57"/>
      <c r="D457" s="57"/>
      <c r="E457" s="57"/>
      <c r="F457" s="57"/>
      <c r="G457" s="57"/>
      <c r="H457" s="57"/>
      <c r="J457" s="80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9" customFormat="1" ht="15.75" customHeight="1" x14ac:dyDescent="1.05">
      <c r="B458" s="57"/>
      <c r="C458" s="57"/>
      <c r="D458" s="57"/>
      <c r="E458" s="57"/>
      <c r="F458" s="57"/>
      <c r="G458" s="57"/>
      <c r="H458" s="57"/>
      <c r="J458" s="80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9" customFormat="1" ht="15.75" customHeight="1" x14ac:dyDescent="1.05">
      <c r="B459" s="57"/>
      <c r="C459" s="57"/>
      <c r="D459" s="57"/>
      <c r="E459" s="57"/>
      <c r="F459" s="57"/>
      <c r="G459" s="57"/>
      <c r="H459" s="57"/>
      <c r="J459" s="80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9" customFormat="1" ht="15.75" customHeight="1" x14ac:dyDescent="1.05">
      <c r="B460" s="57"/>
      <c r="C460" s="57"/>
      <c r="D460" s="57"/>
      <c r="E460" s="57"/>
      <c r="F460" s="57"/>
      <c r="G460" s="57"/>
      <c r="H460" s="57"/>
      <c r="J460" s="80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9" customFormat="1" ht="15.75" customHeight="1" x14ac:dyDescent="1.05">
      <c r="B461" s="57"/>
      <c r="C461" s="57"/>
      <c r="D461" s="57"/>
      <c r="E461" s="57"/>
      <c r="F461" s="57"/>
      <c r="G461" s="57"/>
      <c r="H461" s="57"/>
      <c r="J461" s="80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9" customFormat="1" ht="15.75" customHeight="1" x14ac:dyDescent="1.05">
      <c r="B462" s="57"/>
      <c r="C462" s="57"/>
      <c r="D462" s="57"/>
      <c r="E462" s="57"/>
      <c r="F462" s="57"/>
      <c r="G462" s="57"/>
      <c r="H462" s="57"/>
      <c r="J462" s="80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9" customFormat="1" ht="15.75" customHeight="1" x14ac:dyDescent="1.05">
      <c r="B463" s="57"/>
      <c r="C463" s="57"/>
      <c r="D463" s="57"/>
      <c r="E463" s="57"/>
      <c r="F463" s="57"/>
      <c r="G463" s="57"/>
      <c r="H463" s="57"/>
      <c r="J463" s="80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9" customFormat="1" ht="15.75" customHeight="1" x14ac:dyDescent="1.05">
      <c r="B464" s="57"/>
      <c r="C464" s="57"/>
      <c r="D464" s="57"/>
      <c r="E464" s="57"/>
      <c r="F464" s="57"/>
      <c r="G464" s="57"/>
      <c r="H464" s="57"/>
      <c r="J464" s="80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9" customFormat="1" ht="15.75" customHeight="1" x14ac:dyDescent="1.05">
      <c r="B465" s="57"/>
      <c r="C465" s="57"/>
      <c r="D465" s="57"/>
      <c r="E465" s="57"/>
      <c r="F465" s="57"/>
      <c r="G465" s="57"/>
      <c r="H465" s="57"/>
      <c r="J465" s="80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9" customFormat="1" ht="15.75" customHeight="1" x14ac:dyDescent="1.05">
      <c r="B466" s="57"/>
      <c r="C466" s="57"/>
      <c r="D466" s="57"/>
      <c r="E466" s="57"/>
      <c r="F466" s="57"/>
      <c r="G466" s="57"/>
      <c r="H466" s="57"/>
      <c r="J466" s="80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9" customFormat="1" ht="15.75" customHeight="1" x14ac:dyDescent="1.05">
      <c r="B467" s="57"/>
      <c r="C467" s="57"/>
      <c r="D467" s="57"/>
      <c r="E467" s="57"/>
      <c r="F467" s="57"/>
      <c r="G467" s="57"/>
      <c r="H467" s="57"/>
      <c r="J467" s="80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9" customFormat="1" ht="15.75" customHeight="1" x14ac:dyDescent="1.05">
      <c r="B468" s="57"/>
      <c r="C468" s="57"/>
      <c r="D468" s="57"/>
      <c r="E468" s="57"/>
      <c r="F468" s="57"/>
      <c r="G468" s="57"/>
      <c r="H468" s="57"/>
      <c r="J468" s="80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9" customFormat="1" ht="15.75" customHeight="1" x14ac:dyDescent="1.05">
      <c r="B469" s="57"/>
      <c r="C469" s="57"/>
      <c r="D469" s="57"/>
      <c r="E469" s="57"/>
      <c r="F469" s="57"/>
      <c r="G469" s="57"/>
      <c r="H469" s="57"/>
      <c r="J469" s="80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9" customFormat="1" ht="15.75" customHeight="1" x14ac:dyDescent="1.05">
      <c r="B470" s="57"/>
      <c r="C470" s="57"/>
      <c r="D470" s="57"/>
      <c r="E470" s="57"/>
      <c r="F470" s="57"/>
      <c r="G470" s="57"/>
      <c r="H470" s="57"/>
      <c r="J470" s="80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9" customFormat="1" ht="15.75" customHeight="1" x14ac:dyDescent="1.05">
      <c r="B471" s="57"/>
      <c r="C471" s="57"/>
      <c r="D471" s="57"/>
      <c r="E471" s="57"/>
      <c r="F471" s="57"/>
      <c r="G471" s="57"/>
      <c r="H471" s="57"/>
      <c r="J471" s="80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9" customFormat="1" ht="15.75" customHeight="1" x14ac:dyDescent="1.05">
      <c r="B472" s="57"/>
      <c r="C472" s="57"/>
      <c r="D472" s="57"/>
      <c r="E472" s="57"/>
      <c r="F472" s="57"/>
      <c r="G472" s="57"/>
      <c r="H472" s="57"/>
      <c r="J472" s="80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9" customFormat="1" ht="15.75" customHeight="1" x14ac:dyDescent="1.05">
      <c r="B473" s="57"/>
      <c r="C473" s="57"/>
      <c r="D473" s="57"/>
      <c r="E473" s="57"/>
      <c r="F473" s="57"/>
      <c r="G473" s="57"/>
      <c r="H473" s="57"/>
      <c r="J473" s="80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9" customFormat="1" ht="15.75" customHeight="1" x14ac:dyDescent="1.05">
      <c r="B474" s="57"/>
      <c r="C474" s="57"/>
      <c r="D474" s="57"/>
      <c r="E474" s="57"/>
      <c r="F474" s="57"/>
      <c r="G474" s="57"/>
      <c r="H474" s="57"/>
      <c r="J474" s="80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9" customFormat="1" ht="15.75" customHeight="1" x14ac:dyDescent="1.05">
      <c r="B475" s="57"/>
      <c r="C475" s="57"/>
      <c r="D475" s="57"/>
      <c r="E475" s="57"/>
      <c r="F475" s="57"/>
      <c r="G475" s="57"/>
      <c r="H475" s="57"/>
      <c r="J475" s="80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9" customFormat="1" ht="15.75" customHeight="1" x14ac:dyDescent="1.05">
      <c r="B476" s="57"/>
      <c r="C476" s="57"/>
      <c r="D476" s="57"/>
      <c r="E476" s="57"/>
      <c r="F476" s="57"/>
      <c r="G476" s="57"/>
      <c r="H476" s="57"/>
      <c r="J476" s="80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9" customFormat="1" ht="15.75" customHeight="1" x14ac:dyDescent="1.05">
      <c r="B477" s="57"/>
      <c r="C477" s="57"/>
      <c r="D477" s="57"/>
      <c r="E477" s="57"/>
      <c r="F477" s="57"/>
      <c r="G477" s="57"/>
      <c r="H477" s="57"/>
      <c r="J477" s="80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9" customFormat="1" ht="15.75" customHeight="1" x14ac:dyDescent="1.05">
      <c r="B478" s="57"/>
      <c r="C478" s="57"/>
      <c r="D478" s="57"/>
      <c r="E478" s="57"/>
      <c r="F478" s="57"/>
      <c r="G478" s="57"/>
      <c r="H478" s="57"/>
      <c r="J478" s="80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9" customFormat="1" ht="15.75" customHeight="1" x14ac:dyDescent="1.05">
      <c r="B479" s="57"/>
      <c r="C479" s="57"/>
      <c r="D479" s="57"/>
      <c r="E479" s="57"/>
      <c r="F479" s="57"/>
      <c r="G479" s="57"/>
      <c r="H479" s="57"/>
      <c r="J479" s="80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9" customFormat="1" ht="15.75" customHeight="1" x14ac:dyDescent="1.05">
      <c r="B480" s="57"/>
      <c r="C480" s="57"/>
      <c r="D480" s="57"/>
      <c r="E480" s="57"/>
      <c r="F480" s="57"/>
      <c r="G480" s="57"/>
      <c r="H480" s="57"/>
      <c r="J480" s="80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9" customFormat="1" ht="15.75" customHeight="1" x14ac:dyDescent="1.05">
      <c r="B481" s="57"/>
      <c r="C481" s="57"/>
      <c r="D481" s="57"/>
      <c r="E481" s="57"/>
      <c r="F481" s="57"/>
      <c r="G481" s="57"/>
      <c r="H481" s="57"/>
      <c r="J481" s="80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9" customFormat="1" ht="15.75" customHeight="1" x14ac:dyDescent="1.05">
      <c r="B482" s="57"/>
      <c r="C482" s="57"/>
      <c r="D482" s="57"/>
      <c r="E482" s="57"/>
      <c r="F482" s="57"/>
      <c r="G482" s="57"/>
      <c r="H482" s="57"/>
      <c r="J482" s="80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9" customFormat="1" ht="15.75" customHeight="1" x14ac:dyDescent="1.05">
      <c r="B483" s="57"/>
      <c r="C483" s="57"/>
      <c r="D483" s="57"/>
      <c r="E483" s="57"/>
      <c r="F483" s="57"/>
      <c r="G483" s="57"/>
      <c r="H483" s="57"/>
      <c r="J483" s="80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9" customFormat="1" ht="15.75" customHeight="1" x14ac:dyDescent="1.05">
      <c r="B484" s="57"/>
      <c r="C484" s="57"/>
      <c r="D484" s="57"/>
      <c r="E484" s="57"/>
      <c r="F484" s="57"/>
      <c r="G484" s="57"/>
      <c r="H484" s="57"/>
      <c r="J484" s="80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9" customFormat="1" ht="15.75" customHeight="1" x14ac:dyDescent="1.05">
      <c r="B485" s="57"/>
      <c r="C485" s="57"/>
      <c r="D485" s="57"/>
      <c r="E485" s="57"/>
      <c r="F485" s="57"/>
      <c r="G485" s="57"/>
      <c r="H485" s="57"/>
      <c r="J485" s="80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9" customFormat="1" ht="15.75" customHeight="1" x14ac:dyDescent="1.05">
      <c r="B486" s="57"/>
      <c r="C486" s="57"/>
      <c r="D486" s="57"/>
      <c r="E486" s="57"/>
      <c r="F486" s="57"/>
      <c r="G486" s="57"/>
      <c r="H486" s="57"/>
      <c r="J486" s="80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9" customFormat="1" ht="15.75" customHeight="1" x14ac:dyDescent="1.05">
      <c r="B487" s="57"/>
      <c r="C487" s="57"/>
      <c r="D487" s="57"/>
      <c r="E487" s="57"/>
      <c r="F487" s="57"/>
      <c r="G487" s="57"/>
      <c r="H487" s="57"/>
      <c r="J487" s="80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9" customFormat="1" ht="15.75" customHeight="1" x14ac:dyDescent="1.05">
      <c r="B488" s="57"/>
      <c r="C488" s="57"/>
      <c r="D488" s="57"/>
      <c r="E488" s="57"/>
      <c r="F488" s="57"/>
      <c r="G488" s="57"/>
      <c r="H488" s="57"/>
      <c r="J488" s="80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9" customFormat="1" ht="15.75" customHeight="1" x14ac:dyDescent="1.05">
      <c r="B489" s="57"/>
      <c r="C489" s="57"/>
      <c r="D489" s="57"/>
      <c r="E489" s="57"/>
      <c r="F489" s="57"/>
      <c r="G489" s="57"/>
      <c r="H489" s="57"/>
      <c r="J489" s="80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9" customFormat="1" ht="15.75" customHeight="1" x14ac:dyDescent="1.05">
      <c r="B490" s="57"/>
      <c r="C490" s="57"/>
      <c r="D490" s="57"/>
      <c r="E490" s="57"/>
      <c r="F490" s="57"/>
      <c r="G490" s="57"/>
      <c r="H490" s="57"/>
      <c r="J490" s="80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9" customFormat="1" ht="15.75" customHeight="1" x14ac:dyDescent="1.05">
      <c r="B491" s="57"/>
      <c r="C491" s="57"/>
      <c r="D491" s="57"/>
      <c r="E491" s="57"/>
      <c r="F491" s="57"/>
      <c r="G491" s="57"/>
      <c r="H491" s="57"/>
      <c r="J491" s="80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9" customFormat="1" ht="15.75" customHeight="1" x14ac:dyDescent="1.05">
      <c r="B492" s="57"/>
      <c r="C492" s="57"/>
      <c r="D492" s="57"/>
      <c r="E492" s="57"/>
      <c r="F492" s="57"/>
      <c r="G492" s="57"/>
      <c r="H492" s="57"/>
      <c r="J492" s="80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9" customFormat="1" ht="15.75" customHeight="1" x14ac:dyDescent="1.05">
      <c r="B493" s="57"/>
      <c r="C493" s="57"/>
      <c r="D493" s="57"/>
      <c r="E493" s="57"/>
      <c r="F493" s="57"/>
      <c r="G493" s="57"/>
      <c r="H493" s="57"/>
      <c r="J493" s="80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9" customFormat="1" ht="15.75" customHeight="1" x14ac:dyDescent="1.05">
      <c r="B494" s="57"/>
      <c r="C494" s="57"/>
      <c r="D494" s="57"/>
      <c r="E494" s="57"/>
      <c r="F494" s="57"/>
      <c r="G494" s="57"/>
      <c r="H494" s="57"/>
      <c r="J494" s="80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9" customFormat="1" ht="15.75" customHeight="1" x14ac:dyDescent="1.05">
      <c r="B495" s="57"/>
      <c r="C495" s="57"/>
      <c r="D495" s="57"/>
      <c r="E495" s="57"/>
      <c r="F495" s="57"/>
      <c r="G495" s="57"/>
      <c r="H495" s="57"/>
      <c r="J495" s="80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9" customFormat="1" ht="15.75" customHeight="1" x14ac:dyDescent="1.05">
      <c r="B496" s="57"/>
      <c r="C496" s="57"/>
      <c r="D496" s="57"/>
      <c r="E496" s="57"/>
      <c r="F496" s="57"/>
      <c r="G496" s="57"/>
      <c r="H496" s="57"/>
      <c r="J496" s="80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9" customFormat="1" ht="15.75" customHeight="1" x14ac:dyDescent="1.05">
      <c r="B497" s="57"/>
      <c r="C497" s="57"/>
      <c r="D497" s="57"/>
      <c r="E497" s="57"/>
      <c r="F497" s="57"/>
      <c r="G497" s="57"/>
      <c r="H497" s="57"/>
      <c r="J497" s="80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9" customFormat="1" ht="15.75" customHeight="1" x14ac:dyDescent="1.05">
      <c r="B498" s="57"/>
      <c r="C498" s="57"/>
      <c r="D498" s="57"/>
      <c r="E498" s="57"/>
      <c r="F498" s="57"/>
      <c r="G498" s="57"/>
      <c r="H498" s="57"/>
      <c r="J498" s="80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9" customFormat="1" ht="15.75" customHeight="1" x14ac:dyDescent="1.05">
      <c r="B499" s="57"/>
      <c r="C499" s="57"/>
      <c r="D499" s="57"/>
      <c r="E499" s="57"/>
      <c r="F499" s="57"/>
      <c r="G499" s="57"/>
      <c r="H499" s="57"/>
      <c r="J499" s="80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9" customFormat="1" ht="15.75" customHeight="1" x14ac:dyDescent="1.05">
      <c r="B500" s="57"/>
      <c r="C500" s="57"/>
      <c r="D500" s="57"/>
      <c r="E500" s="57"/>
      <c r="F500" s="57"/>
      <c r="G500" s="57"/>
      <c r="H500" s="57"/>
      <c r="J500" s="80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9" customFormat="1" ht="15.75" customHeight="1" x14ac:dyDescent="1.05">
      <c r="B501" s="57"/>
      <c r="C501" s="57"/>
      <c r="D501" s="57"/>
      <c r="E501" s="57"/>
      <c r="F501" s="57"/>
      <c r="G501" s="57"/>
      <c r="H501" s="57"/>
      <c r="J501" s="80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9" customFormat="1" ht="15.75" customHeight="1" x14ac:dyDescent="1.05">
      <c r="B502" s="57"/>
      <c r="C502" s="57"/>
      <c r="D502" s="57"/>
      <c r="E502" s="57"/>
      <c r="F502" s="57"/>
      <c r="G502" s="57"/>
      <c r="H502" s="57"/>
      <c r="J502" s="80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9" customFormat="1" ht="15.75" customHeight="1" x14ac:dyDescent="1.05">
      <c r="B503" s="57"/>
      <c r="C503" s="57"/>
      <c r="D503" s="57"/>
      <c r="E503" s="57"/>
      <c r="F503" s="57"/>
      <c r="G503" s="57"/>
      <c r="H503" s="57"/>
      <c r="J503" s="80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9" customFormat="1" ht="15.75" customHeight="1" x14ac:dyDescent="1.05">
      <c r="B504" s="57"/>
      <c r="C504" s="57"/>
      <c r="D504" s="57"/>
      <c r="E504" s="57"/>
      <c r="F504" s="57"/>
      <c r="G504" s="57"/>
      <c r="H504" s="57"/>
      <c r="J504" s="80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9" customFormat="1" ht="15.75" customHeight="1" x14ac:dyDescent="1.05">
      <c r="B505" s="57"/>
      <c r="C505" s="57"/>
      <c r="D505" s="57"/>
      <c r="E505" s="57"/>
      <c r="F505" s="57"/>
      <c r="G505" s="57"/>
      <c r="H505" s="57"/>
      <c r="J505" s="80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9" customFormat="1" ht="15.75" customHeight="1" x14ac:dyDescent="1.05">
      <c r="B506" s="57"/>
      <c r="C506" s="57"/>
      <c r="D506" s="57"/>
      <c r="E506" s="57"/>
      <c r="F506" s="57"/>
      <c r="G506" s="57"/>
      <c r="H506" s="57"/>
      <c r="J506" s="80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9" customFormat="1" ht="15.75" customHeight="1" x14ac:dyDescent="1.05">
      <c r="B507" s="57"/>
      <c r="C507" s="57"/>
      <c r="D507" s="57"/>
      <c r="E507" s="57"/>
      <c r="F507" s="57"/>
      <c r="G507" s="57"/>
      <c r="H507" s="57"/>
      <c r="J507" s="80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9" customFormat="1" ht="15.75" customHeight="1" x14ac:dyDescent="1.05">
      <c r="B508" s="57"/>
      <c r="C508" s="57"/>
      <c r="D508" s="57"/>
      <c r="E508" s="57"/>
      <c r="F508" s="57"/>
      <c r="G508" s="57"/>
      <c r="H508" s="57"/>
      <c r="J508" s="80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9" customFormat="1" ht="15.75" customHeight="1" x14ac:dyDescent="1.05">
      <c r="B509" s="57"/>
      <c r="C509" s="57"/>
      <c r="D509" s="57"/>
      <c r="E509" s="57"/>
      <c r="F509" s="57"/>
      <c r="G509" s="57"/>
      <c r="H509" s="57"/>
      <c r="J509" s="80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9" customFormat="1" ht="15.75" customHeight="1" x14ac:dyDescent="1.05">
      <c r="B510" s="57"/>
      <c r="C510" s="57"/>
      <c r="D510" s="57"/>
      <c r="E510" s="57"/>
      <c r="F510" s="57"/>
      <c r="G510" s="57"/>
      <c r="H510" s="57"/>
      <c r="J510" s="80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9" customFormat="1" ht="15.75" customHeight="1" x14ac:dyDescent="1.05">
      <c r="B511" s="57"/>
      <c r="C511" s="57"/>
      <c r="D511" s="57"/>
      <c r="E511" s="57"/>
      <c r="F511" s="57"/>
      <c r="G511" s="57"/>
      <c r="H511" s="57"/>
      <c r="J511" s="80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9" customFormat="1" ht="15.75" customHeight="1" x14ac:dyDescent="1.05">
      <c r="B512" s="57"/>
      <c r="C512" s="57"/>
      <c r="D512" s="57"/>
      <c r="E512" s="57"/>
      <c r="F512" s="57"/>
      <c r="G512" s="57"/>
      <c r="H512" s="57"/>
      <c r="J512" s="80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9" customFormat="1" ht="15.75" customHeight="1" x14ac:dyDescent="1.05">
      <c r="B513" s="57"/>
      <c r="C513" s="57"/>
      <c r="D513" s="57"/>
      <c r="E513" s="57"/>
      <c r="F513" s="57"/>
      <c r="G513" s="57"/>
      <c r="H513" s="57"/>
      <c r="J513" s="80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9" customFormat="1" ht="15.75" customHeight="1" x14ac:dyDescent="1.05">
      <c r="B514" s="57"/>
      <c r="C514" s="57"/>
      <c r="D514" s="57"/>
      <c r="E514" s="57"/>
      <c r="F514" s="57"/>
      <c r="G514" s="57"/>
      <c r="H514" s="57"/>
      <c r="J514" s="80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9" customFormat="1" ht="15.75" customHeight="1" x14ac:dyDescent="1.05">
      <c r="B515" s="57"/>
      <c r="C515" s="57"/>
      <c r="D515" s="57"/>
      <c r="E515" s="57"/>
      <c r="F515" s="57"/>
      <c r="G515" s="57"/>
      <c r="H515" s="57"/>
      <c r="J515" s="80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9" customFormat="1" ht="15.75" customHeight="1" x14ac:dyDescent="1.05">
      <c r="B516" s="57"/>
      <c r="C516" s="57"/>
      <c r="D516" s="57"/>
      <c r="E516" s="57"/>
      <c r="F516" s="57"/>
      <c r="G516" s="57"/>
      <c r="H516" s="57"/>
      <c r="J516" s="80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9" customFormat="1" ht="15.75" customHeight="1" x14ac:dyDescent="1.05">
      <c r="B517" s="57"/>
      <c r="C517" s="57"/>
      <c r="D517" s="57"/>
      <c r="E517" s="57"/>
      <c r="F517" s="57"/>
      <c r="G517" s="57"/>
      <c r="H517" s="57"/>
      <c r="J517" s="80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9" customFormat="1" ht="15.75" customHeight="1" x14ac:dyDescent="1.05">
      <c r="B518" s="57"/>
      <c r="C518" s="57"/>
      <c r="D518" s="57"/>
      <c r="E518" s="57"/>
      <c r="F518" s="57"/>
      <c r="G518" s="57"/>
      <c r="H518" s="57"/>
      <c r="J518" s="80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9" customFormat="1" ht="15.75" customHeight="1" x14ac:dyDescent="1.05">
      <c r="B519" s="57"/>
      <c r="C519" s="57"/>
      <c r="D519" s="57"/>
      <c r="E519" s="57"/>
      <c r="F519" s="57"/>
      <c r="G519" s="57"/>
      <c r="H519" s="57"/>
      <c r="J519" s="80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9" customFormat="1" ht="15.75" customHeight="1" x14ac:dyDescent="1.05">
      <c r="B520" s="57"/>
      <c r="C520" s="57"/>
      <c r="D520" s="57"/>
      <c r="E520" s="57"/>
      <c r="F520" s="57"/>
      <c r="G520" s="57"/>
      <c r="H520" s="57"/>
      <c r="J520" s="80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9" customFormat="1" ht="15.75" customHeight="1" x14ac:dyDescent="1.05">
      <c r="B521" s="57"/>
      <c r="C521" s="57"/>
      <c r="D521" s="57"/>
      <c r="E521" s="57"/>
      <c r="F521" s="57"/>
      <c r="G521" s="57"/>
      <c r="H521" s="57"/>
      <c r="J521" s="80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9" customFormat="1" ht="15.75" customHeight="1" x14ac:dyDescent="1.05">
      <c r="B522" s="57"/>
      <c r="C522" s="57"/>
      <c r="D522" s="57"/>
      <c r="E522" s="57"/>
      <c r="F522" s="57"/>
      <c r="G522" s="57"/>
      <c r="H522" s="57"/>
      <c r="J522" s="80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9" customFormat="1" ht="15.75" customHeight="1" x14ac:dyDescent="1.05">
      <c r="B523" s="57"/>
      <c r="C523" s="57"/>
      <c r="D523" s="57"/>
      <c r="E523" s="57"/>
      <c r="F523" s="57"/>
      <c r="G523" s="57"/>
      <c r="H523" s="57"/>
      <c r="J523" s="80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9" customFormat="1" ht="15.75" customHeight="1" x14ac:dyDescent="1.05">
      <c r="B524" s="57"/>
      <c r="C524" s="57"/>
      <c r="D524" s="57"/>
      <c r="E524" s="57"/>
      <c r="F524" s="57"/>
      <c r="G524" s="57"/>
      <c r="H524" s="57"/>
      <c r="J524" s="80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9" customFormat="1" ht="15.75" customHeight="1" x14ac:dyDescent="1.05">
      <c r="B525" s="57"/>
      <c r="C525" s="57"/>
      <c r="D525" s="57"/>
      <c r="E525" s="57"/>
      <c r="F525" s="57"/>
      <c r="G525" s="57"/>
      <c r="H525" s="57"/>
      <c r="J525" s="80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9" customFormat="1" ht="15.75" customHeight="1" x14ac:dyDescent="1.05">
      <c r="B526" s="57"/>
      <c r="C526" s="57"/>
      <c r="D526" s="57"/>
      <c r="E526" s="57"/>
      <c r="F526" s="57"/>
      <c r="G526" s="57"/>
      <c r="H526" s="57"/>
      <c r="J526" s="80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9" customFormat="1" ht="15.75" customHeight="1" x14ac:dyDescent="1.05">
      <c r="B527" s="57"/>
      <c r="C527" s="57"/>
      <c r="D527" s="57"/>
      <c r="E527" s="57"/>
      <c r="F527" s="57"/>
      <c r="G527" s="57"/>
      <c r="H527" s="57"/>
      <c r="J527" s="80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9" customFormat="1" ht="15.75" customHeight="1" x14ac:dyDescent="1.05">
      <c r="B528" s="57"/>
      <c r="C528" s="57"/>
      <c r="D528" s="57"/>
      <c r="E528" s="57"/>
      <c r="F528" s="57"/>
      <c r="G528" s="57"/>
      <c r="H528" s="57"/>
      <c r="J528" s="80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9" customFormat="1" ht="15.75" customHeight="1" x14ac:dyDescent="1.05">
      <c r="B529" s="57"/>
      <c r="C529" s="57"/>
      <c r="D529" s="57"/>
      <c r="E529" s="57"/>
      <c r="F529" s="57"/>
      <c r="G529" s="57"/>
      <c r="H529" s="57"/>
      <c r="J529" s="80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9" customFormat="1" ht="15.75" customHeight="1" x14ac:dyDescent="1.05">
      <c r="B530" s="57"/>
      <c r="C530" s="57"/>
      <c r="D530" s="57"/>
      <c r="E530" s="57"/>
      <c r="F530" s="57"/>
      <c r="G530" s="57"/>
      <c r="H530" s="57"/>
      <c r="J530" s="80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9" customFormat="1" ht="15.75" customHeight="1" x14ac:dyDescent="1.05">
      <c r="B531" s="57"/>
      <c r="C531" s="57"/>
      <c r="D531" s="57"/>
      <c r="E531" s="57"/>
      <c r="F531" s="57"/>
      <c r="G531" s="57"/>
      <c r="H531" s="57"/>
      <c r="J531" s="80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9" customFormat="1" ht="15.75" customHeight="1" x14ac:dyDescent="1.05">
      <c r="B532" s="57"/>
      <c r="C532" s="57"/>
      <c r="D532" s="57"/>
      <c r="E532" s="57"/>
      <c r="F532" s="57"/>
      <c r="G532" s="57"/>
      <c r="H532" s="57"/>
      <c r="J532" s="80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9" customFormat="1" ht="15.75" customHeight="1" x14ac:dyDescent="1.05">
      <c r="B533" s="57"/>
      <c r="C533" s="57"/>
      <c r="D533" s="57"/>
      <c r="E533" s="57"/>
      <c r="F533" s="57"/>
      <c r="G533" s="57"/>
      <c r="H533" s="57"/>
      <c r="J533" s="80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9" customFormat="1" ht="15.75" customHeight="1" x14ac:dyDescent="1.05">
      <c r="B534" s="57"/>
      <c r="C534" s="57"/>
      <c r="D534" s="57"/>
      <c r="E534" s="57"/>
      <c r="F534" s="57"/>
      <c r="G534" s="57"/>
      <c r="H534" s="57"/>
      <c r="J534" s="80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9" customFormat="1" ht="15.75" customHeight="1" x14ac:dyDescent="1.05">
      <c r="B535" s="57"/>
      <c r="C535" s="57"/>
      <c r="D535" s="57"/>
      <c r="E535" s="57"/>
      <c r="F535" s="57"/>
      <c r="G535" s="57"/>
      <c r="H535" s="57"/>
      <c r="J535" s="80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9" customFormat="1" ht="15.75" customHeight="1" x14ac:dyDescent="1.05">
      <c r="B536" s="57"/>
      <c r="C536" s="57"/>
      <c r="D536" s="57"/>
      <c r="E536" s="57"/>
      <c r="F536" s="57"/>
      <c r="G536" s="57"/>
      <c r="H536" s="57"/>
      <c r="J536" s="80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9" customFormat="1" ht="15.75" customHeight="1" x14ac:dyDescent="1.05">
      <c r="B537" s="57"/>
      <c r="C537" s="57"/>
      <c r="D537" s="57"/>
      <c r="E537" s="57"/>
      <c r="F537" s="57"/>
      <c r="G537" s="57"/>
      <c r="H537" s="57"/>
      <c r="J537" s="80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9" customFormat="1" ht="15.75" customHeight="1" x14ac:dyDescent="1.05">
      <c r="B538" s="57"/>
      <c r="C538" s="57"/>
      <c r="D538" s="57"/>
      <c r="E538" s="57"/>
      <c r="F538" s="57"/>
      <c r="G538" s="57"/>
      <c r="H538" s="57"/>
      <c r="J538" s="80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9" customFormat="1" ht="15.75" customHeight="1" x14ac:dyDescent="1.05">
      <c r="B539" s="57"/>
      <c r="C539" s="57"/>
      <c r="D539" s="57"/>
      <c r="E539" s="57"/>
      <c r="F539" s="57"/>
      <c r="G539" s="57"/>
      <c r="H539" s="57"/>
      <c r="J539" s="80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9" customFormat="1" ht="15.75" customHeight="1" x14ac:dyDescent="1.05">
      <c r="B540" s="57"/>
      <c r="C540" s="57"/>
      <c r="D540" s="57"/>
      <c r="E540" s="57"/>
      <c r="F540" s="57"/>
      <c r="G540" s="57"/>
      <c r="H540" s="57"/>
      <c r="J540" s="80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9" customFormat="1" ht="15.75" customHeight="1" x14ac:dyDescent="1.05">
      <c r="B541" s="57"/>
      <c r="C541" s="57"/>
      <c r="D541" s="57"/>
      <c r="E541" s="57"/>
      <c r="F541" s="57"/>
      <c r="G541" s="57"/>
      <c r="H541" s="57"/>
      <c r="J541" s="80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9" customFormat="1" ht="15.75" customHeight="1" x14ac:dyDescent="1.05">
      <c r="B542" s="57"/>
      <c r="C542" s="57"/>
      <c r="D542" s="57"/>
      <c r="E542" s="57"/>
      <c r="F542" s="57"/>
      <c r="G542" s="57"/>
      <c r="H542" s="57"/>
      <c r="J542" s="80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9" customFormat="1" ht="15.75" customHeight="1" x14ac:dyDescent="1.05">
      <c r="B543" s="57"/>
      <c r="C543" s="57"/>
      <c r="D543" s="57"/>
      <c r="E543" s="57"/>
      <c r="F543" s="57"/>
      <c r="G543" s="57"/>
      <c r="H543" s="57"/>
      <c r="J543" s="80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9" customFormat="1" ht="15.75" customHeight="1" x14ac:dyDescent="1.05">
      <c r="B544" s="57"/>
      <c r="C544" s="57"/>
      <c r="D544" s="57"/>
      <c r="E544" s="57"/>
      <c r="F544" s="57"/>
      <c r="G544" s="57"/>
      <c r="H544" s="57"/>
      <c r="J544" s="80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9" customFormat="1" ht="15.75" customHeight="1" x14ac:dyDescent="1.05">
      <c r="B545" s="57"/>
      <c r="C545" s="57"/>
      <c r="D545" s="57"/>
      <c r="E545" s="57"/>
      <c r="F545" s="57"/>
      <c r="G545" s="57"/>
      <c r="H545" s="57"/>
      <c r="J545" s="80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9" customFormat="1" ht="15.75" customHeight="1" x14ac:dyDescent="1.05">
      <c r="B546" s="57"/>
      <c r="C546" s="57"/>
      <c r="D546" s="57"/>
      <c r="E546" s="57"/>
      <c r="F546" s="57"/>
      <c r="G546" s="57"/>
      <c r="H546" s="57"/>
      <c r="J546" s="80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9" customFormat="1" ht="15.75" customHeight="1" x14ac:dyDescent="1.05">
      <c r="B547" s="57"/>
      <c r="C547" s="57"/>
      <c r="D547" s="57"/>
      <c r="E547" s="57"/>
      <c r="F547" s="57"/>
      <c r="G547" s="57"/>
      <c r="H547" s="57"/>
      <c r="J547" s="80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9" customFormat="1" ht="15.75" customHeight="1" x14ac:dyDescent="1.05">
      <c r="B548" s="57"/>
      <c r="C548" s="57"/>
      <c r="D548" s="57"/>
      <c r="E548" s="57"/>
      <c r="F548" s="57"/>
      <c r="G548" s="57"/>
      <c r="H548" s="57"/>
      <c r="J548" s="80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9" customFormat="1" ht="15.75" customHeight="1" x14ac:dyDescent="1.05">
      <c r="B549" s="57"/>
      <c r="C549" s="57"/>
      <c r="D549" s="57"/>
      <c r="E549" s="57"/>
      <c r="F549" s="57"/>
      <c r="G549" s="57"/>
      <c r="H549" s="57"/>
      <c r="J549" s="80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9" customFormat="1" ht="15.75" customHeight="1" x14ac:dyDescent="1.05">
      <c r="B550" s="57"/>
      <c r="C550" s="57"/>
      <c r="D550" s="57"/>
      <c r="E550" s="57"/>
      <c r="F550" s="57"/>
      <c r="G550" s="57"/>
      <c r="H550" s="57"/>
      <c r="J550" s="80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9" customFormat="1" ht="15.75" customHeight="1" x14ac:dyDescent="1.05">
      <c r="B551" s="57"/>
      <c r="C551" s="57"/>
      <c r="D551" s="57"/>
      <c r="E551" s="57"/>
      <c r="F551" s="57"/>
      <c r="G551" s="57"/>
      <c r="H551" s="57"/>
      <c r="J551" s="80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9" customFormat="1" ht="15.75" customHeight="1" x14ac:dyDescent="1.05">
      <c r="B552" s="57"/>
      <c r="C552" s="57"/>
      <c r="D552" s="57"/>
      <c r="E552" s="57"/>
      <c r="F552" s="57"/>
      <c r="G552" s="57"/>
      <c r="H552" s="57"/>
      <c r="J552" s="80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9" customFormat="1" ht="15.75" customHeight="1" x14ac:dyDescent="1.05">
      <c r="B553" s="57"/>
      <c r="C553" s="57"/>
      <c r="D553" s="57"/>
      <c r="E553" s="57"/>
      <c r="F553" s="57"/>
      <c r="G553" s="57"/>
      <c r="H553" s="57"/>
      <c r="J553" s="80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9" customFormat="1" ht="15.75" customHeight="1" x14ac:dyDescent="1.05">
      <c r="B554" s="57"/>
      <c r="C554" s="57"/>
      <c r="D554" s="57"/>
      <c r="E554" s="57"/>
      <c r="F554" s="57"/>
      <c r="G554" s="57"/>
      <c r="H554" s="57"/>
      <c r="J554" s="80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9" customFormat="1" ht="15.75" customHeight="1" x14ac:dyDescent="1.05">
      <c r="B555" s="57"/>
      <c r="C555" s="57"/>
      <c r="D555" s="57"/>
      <c r="E555" s="57"/>
      <c r="F555" s="57"/>
      <c r="G555" s="57"/>
      <c r="H555" s="57"/>
      <c r="J555" s="80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9" customFormat="1" ht="15.75" customHeight="1" x14ac:dyDescent="1.05">
      <c r="B556" s="57"/>
      <c r="C556" s="57"/>
      <c r="D556" s="57"/>
      <c r="E556" s="57"/>
      <c r="F556" s="57"/>
      <c r="G556" s="57"/>
      <c r="H556" s="57"/>
      <c r="J556" s="80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9" customFormat="1" ht="15.75" customHeight="1" x14ac:dyDescent="1.05">
      <c r="B557" s="57"/>
      <c r="C557" s="57"/>
      <c r="D557" s="57"/>
      <c r="E557" s="57"/>
      <c r="F557" s="57"/>
      <c r="G557" s="57"/>
      <c r="H557" s="57"/>
      <c r="J557" s="80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9" customFormat="1" ht="15.75" customHeight="1" x14ac:dyDescent="1.05">
      <c r="B558" s="57"/>
      <c r="C558" s="57"/>
      <c r="D558" s="57"/>
      <c r="E558" s="57"/>
      <c r="F558" s="57"/>
      <c r="G558" s="57"/>
      <c r="H558" s="57"/>
      <c r="J558" s="80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9" customFormat="1" ht="15.75" customHeight="1" x14ac:dyDescent="1.05">
      <c r="B559" s="57"/>
      <c r="C559" s="57"/>
      <c r="D559" s="57"/>
      <c r="E559" s="57"/>
      <c r="F559" s="57"/>
      <c r="G559" s="57"/>
      <c r="H559" s="57"/>
      <c r="J559" s="80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9" customFormat="1" ht="15.75" customHeight="1" x14ac:dyDescent="1.05">
      <c r="B560" s="57"/>
      <c r="C560" s="57"/>
      <c r="D560" s="57"/>
      <c r="E560" s="57"/>
      <c r="F560" s="57"/>
      <c r="G560" s="57"/>
      <c r="H560" s="57"/>
      <c r="J560" s="80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9" customFormat="1" ht="15.75" customHeight="1" x14ac:dyDescent="1.05">
      <c r="B561" s="57"/>
      <c r="C561" s="57"/>
      <c r="D561" s="57"/>
      <c r="E561" s="57"/>
      <c r="F561" s="57"/>
      <c r="G561" s="57"/>
      <c r="H561" s="57"/>
      <c r="J561" s="80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9" customFormat="1" ht="15.75" customHeight="1" x14ac:dyDescent="1.05">
      <c r="B562" s="57"/>
      <c r="C562" s="57"/>
      <c r="D562" s="57"/>
      <c r="E562" s="57"/>
      <c r="F562" s="57"/>
      <c r="G562" s="57"/>
      <c r="H562" s="57"/>
      <c r="J562" s="80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9" customFormat="1" ht="15.75" customHeight="1" x14ac:dyDescent="1.05">
      <c r="B563" s="57"/>
      <c r="C563" s="57"/>
      <c r="D563" s="57"/>
      <c r="E563" s="57"/>
      <c r="F563" s="57"/>
      <c r="G563" s="57"/>
      <c r="H563" s="57"/>
      <c r="J563" s="80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9" customFormat="1" ht="15.75" customHeight="1" x14ac:dyDescent="1.05">
      <c r="B564" s="57"/>
      <c r="C564" s="57"/>
      <c r="D564" s="57"/>
      <c r="E564" s="57"/>
      <c r="F564" s="57"/>
      <c r="G564" s="57"/>
      <c r="H564" s="57"/>
      <c r="J564" s="80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9" customFormat="1" ht="15.75" customHeight="1" x14ac:dyDescent="1.05">
      <c r="B565" s="57"/>
      <c r="C565" s="57"/>
      <c r="D565" s="57"/>
      <c r="E565" s="57"/>
      <c r="F565" s="57"/>
      <c r="G565" s="57"/>
      <c r="H565" s="57"/>
      <c r="J565" s="80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9" customFormat="1" ht="15.75" customHeight="1" x14ac:dyDescent="1.05">
      <c r="B566" s="57"/>
      <c r="C566" s="57"/>
      <c r="D566" s="57"/>
      <c r="E566" s="57"/>
      <c r="F566" s="57"/>
      <c r="G566" s="57"/>
      <c r="H566" s="57"/>
      <c r="J566" s="80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9" customFormat="1" ht="15.75" customHeight="1" x14ac:dyDescent="1.05">
      <c r="B567" s="57"/>
      <c r="C567" s="57"/>
      <c r="D567" s="57"/>
      <c r="E567" s="57"/>
      <c r="F567" s="57"/>
      <c r="G567" s="57"/>
      <c r="H567" s="57"/>
      <c r="J567" s="80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9" customFormat="1" ht="15.75" customHeight="1" x14ac:dyDescent="1.05">
      <c r="B568" s="57"/>
      <c r="C568" s="57"/>
      <c r="D568" s="57"/>
      <c r="E568" s="57"/>
      <c r="F568" s="57"/>
      <c r="G568" s="57"/>
      <c r="H568" s="57"/>
      <c r="J568" s="80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9" customFormat="1" ht="15.75" customHeight="1" x14ac:dyDescent="1.05">
      <c r="B569" s="57"/>
      <c r="C569" s="57"/>
      <c r="D569" s="57"/>
      <c r="E569" s="57"/>
      <c r="F569" s="57"/>
      <c r="G569" s="57"/>
      <c r="H569" s="57"/>
      <c r="J569" s="80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9" customFormat="1" ht="15.75" customHeight="1" x14ac:dyDescent="1.05">
      <c r="B570" s="57"/>
      <c r="C570" s="57"/>
      <c r="D570" s="57"/>
      <c r="E570" s="57"/>
      <c r="F570" s="57"/>
      <c r="G570" s="57"/>
      <c r="H570" s="57"/>
      <c r="J570" s="80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9" customFormat="1" ht="15.75" customHeight="1" x14ac:dyDescent="1.05">
      <c r="B571" s="57"/>
      <c r="C571" s="57"/>
      <c r="D571" s="57"/>
      <c r="E571" s="57"/>
      <c r="F571" s="57"/>
      <c r="G571" s="57"/>
      <c r="H571" s="57"/>
      <c r="J571" s="80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9" customFormat="1" ht="15.75" customHeight="1" x14ac:dyDescent="1.05">
      <c r="B572" s="57"/>
      <c r="C572" s="57"/>
      <c r="D572" s="57"/>
      <c r="E572" s="57"/>
      <c r="F572" s="57"/>
      <c r="G572" s="57"/>
      <c r="H572" s="57"/>
      <c r="J572" s="80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9" customFormat="1" ht="15.75" customHeight="1" x14ac:dyDescent="1.05">
      <c r="B573" s="57"/>
      <c r="C573" s="57"/>
      <c r="D573" s="57"/>
      <c r="E573" s="57"/>
      <c r="F573" s="57"/>
      <c r="G573" s="57"/>
      <c r="H573" s="57"/>
      <c r="J573" s="80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9" customFormat="1" ht="15.75" customHeight="1" x14ac:dyDescent="1.05">
      <c r="B574" s="57"/>
      <c r="C574" s="57"/>
      <c r="D574" s="57"/>
      <c r="E574" s="57"/>
      <c r="F574" s="57"/>
      <c r="G574" s="57"/>
      <c r="H574" s="57"/>
      <c r="J574" s="80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9" customFormat="1" ht="15.75" customHeight="1" x14ac:dyDescent="1.05">
      <c r="B575" s="57"/>
      <c r="C575" s="57"/>
      <c r="D575" s="57"/>
      <c r="E575" s="57"/>
      <c r="F575" s="57"/>
      <c r="G575" s="57"/>
      <c r="H575" s="57"/>
      <c r="J575" s="80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9" customFormat="1" ht="15.75" customHeight="1" x14ac:dyDescent="1.05">
      <c r="B576" s="57"/>
      <c r="C576" s="57"/>
      <c r="D576" s="57"/>
      <c r="E576" s="57"/>
      <c r="F576" s="57"/>
      <c r="G576" s="57"/>
      <c r="H576" s="57"/>
      <c r="J576" s="80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9" customFormat="1" ht="15.75" customHeight="1" x14ac:dyDescent="1.05">
      <c r="B577" s="57"/>
      <c r="C577" s="57"/>
      <c r="D577" s="57"/>
      <c r="E577" s="57"/>
      <c r="F577" s="57"/>
      <c r="G577" s="57"/>
      <c r="H577" s="57"/>
      <c r="J577" s="80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9" customFormat="1" ht="15.75" customHeight="1" x14ac:dyDescent="1.05">
      <c r="B578" s="57"/>
      <c r="C578" s="57"/>
      <c r="D578" s="57"/>
      <c r="E578" s="57"/>
      <c r="F578" s="57"/>
      <c r="G578" s="57"/>
      <c r="H578" s="57"/>
      <c r="J578" s="80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9" customFormat="1" ht="15.75" customHeight="1" x14ac:dyDescent="1.05">
      <c r="B579" s="57"/>
      <c r="C579" s="57"/>
      <c r="D579" s="57"/>
      <c r="E579" s="57"/>
      <c r="F579" s="57"/>
      <c r="G579" s="57"/>
      <c r="H579" s="57"/>
      <c r="J579" s="80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9" customFormat="1" ht="15.75" customHeight="1" x14ac:dyDescent="1.05">
      <c r="B580" s="57"/>
      <c r="C580" s="57"/>
      <c r="D580" s="57"/>
      <c r="E580" s="57"/>
      <c r="F580" s="57"/>
      <c r="G580" s="57"/>
      <c r="H580" s="57"/>
      <c r="J580" s="80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9" customFormat="1" ht="15.75" customHeight="1" x14ac:dyDescent="1.05">
      <c r="B581" s="57"/>
      <c r="C581" s="57"/>
      <c r="D581" s="57"/>
      <c r="E581" s="57"/>
      <c r="F581" s="57"/>
      <c r="G581" s="57"/>
      <c r="H581" s="57"/>
      <c r="J581" s="80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9" customFormat="1" ht="15.75" customHeight="1" x14ac:dyDescent="1.05">
      <c r="B582" s="57"/>
      <c r="C582" s="57"/>
      <c r="D582" s="57"/>
      <c r="E582" s="57"/>
      <c r="F582" s="57"/>
      <c r="G582" s="57"/>
      <c r="H582" s="57"/>
      <c r="J582" s="80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9" customFormat="1" ht="15.75" customHeight="1" x14ac:dyDescent="1.05">
      <c r="B583" s="57"/>
      <c r="C583" s="57"/>
      <c r="D583" s="57"/>
      <c r="E583" s="57"/>
      <c r="F583" s="57"/>
      <c r="G583" s="57"/>
      <c r="H583" s="57"/>
      <c r="J583" s="80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9" customFormat="1" ht="15.75" customHeight="1" x14ac:dyDescent="1.05">
      <c r="B584" s="57"/>
      <c r="C584" s="57"/>
      <c r="D584" s="57"/>
      <c r="E584" s="57"/>
      <c r="F584" s="57"/>
      <c r="G584" s="57"/>
      <c r="H584" s="57"/>
      <c r="J584" s="80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9" customFormat="1" ht="15.75" customHeight="1" x14ac:dyDescent="1.05">
      <c r="B585" s="57"/>
      <c r="C585" s="57"/>
      <c r="D585" s="57"/>
      <c r="E585" s="57"/>
      <c r="F585" s="57"/>
      <c r="G585" s="57"/>
      <c r="H585" s="57"/>
      <c r="J585" s="80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9" customFormat="1" ht="15.75" customHeight="1" x14ac:dyDescent="1.05">
      <c r="B586" s="57"/>
      <c r="C586" s="57"/>
      <c r="D586" s="57"/>
      <c r="E586" s="57"/>
      <c r="F586" s="57"/>
      <c r="G586" s="57"/>
      <c r="H586" s="57"/>
      <c r="J586" s="80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9" customFormat="1" ht="15.75" customHeight="1" x14ac:dyDescent="1.05">
      <c r="B587" s="57"/>
      <c r="C587" s="57"/>
      <c r="D587" s="57"/>
      <c r="E587" s="57"/>
      <c r="F587" s="57"/>
      <c r="G587" s="57"/>
      <c r="H587" s="57"/>
      <c r="J587" s="80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9" customFormat="1" ht="15.75" customHeight="1" x14ac:dyDescent="1.05">
      <c r="B588" s="57"/>
      <c r="C588" s="57"/>
      <c r="D588" s="57"/>
      <c r="E588" s="57"/>
      <c r="F588" s="57"/>
      <c r="G588" s="57"/>
      <c r="H588" s="57"/>
      <c r="J588" s="80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9" customFormat="1" ht="15.75" customHeight="1" x14ac:dyDescent="1.05">
      <c r="B589" s="57"/>
      <c r="C589" s="57"/>
      <c r="D589" s="57"/>
      <c r="E589" s="57"/>
      <c r="F589" s="57"/>
      <c r="G589" s="57"/>
      <c r="H589" s="57"/>
      <c r="J589" s="80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9" customFormat="1" ht="15.75" customHeight="1" x14ac:dyDescent="1.05">
      <c r="B590" s="57"/>
      <c r="C590" s="57"/>
      <c r="D590" s="57"/>
      <c r="E590" s="57"/>
      <c r="F590" s="57"/>
      <c r="G590" s="57"/>
      <c r="H590" s="57"/>
      <c r="J590" s="80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9" customFormat="1" ht="15.75" customHeight="1" x14ac:dyDescent="1.05">
      <c r="B591" s="57"/>
      <c r="C591" s="57"/>
      <c r="D591" s="57"/>
      <c r="E591" s="57"/>
      <c r="F591" s="57"/>
      <c r="G591" s="57"/>
      <c r="H591" s="57"/>
      <c r="J591" s="80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9" customFormat="1" ht="15.75" customHeight="1" x14ac:dyDescent="1.05">
      <c r="B592" s="57"/>
      <c r="C592" s="57"/>
      <c r="D592" s="57"/>
      <c r="E592" s="57"/>
      <c r="F592" s="57"/>
      <c r="G592" s="57"/>
      <c r="H592" s="57"/>
      <c r="J592" s="80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9" customFormat="1" ht="15.75" customHeight="1" x14ac:dyDescent="1.05">
      <c r="B593" s="57"/>
      <c r="C593" s="57"/>
      <c r="D593" s="57"/>
      <c r="E593" s="57"/>
      <c r="F593" s="57"/>
      <c r="G593" s="57"/>
      <c r="H593" s="57"/>
      <c r="J593" s="80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9" customFormat="1" ht="15.75" customHeight="1" x14ac:dyDescent="1.05">
      <c r="B594" s="57"/>
      <c r="C594" s="57"/>
      <c r="D594" s="57"/>
      <c r="E594" s="57"/>
      <c r="F594" s="57"/>
      <c r="G594" s="57"/>
      <c r="H594" s="57"/>
      <c r="J594" s="80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9" customFormat="1" ht="15.75" customHeight="1" x14ac:dyDescent="1.05">
      <c r="B595" s="57"/>
      <c r="C595" s="57"/>
      <c r="D595" s="57"/>
      <c r="E595" s="57"/>
      <c r="F595" s="57"/>
      <c r="G595" s="57"/>
      <c r="H595" s="57"/>
      <c r="J595" s="80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9" customFormat="1" ht="15.75" customHeight="1" x14ac:dyDescent="1.05">
      <c r="B596" s="57"/>
      <c r="C596" s="57"/>
      <c r="D596" s="57"/>
      <c r="E596" s="57"/>
      <c r="F596" s="57"/>
      <c r="G596" s="57"/>
      <c r="H596" s="57"/>
      <c r="J596" s="80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9" customFormat="1" ht="15.75" customHeight="1" x14ac:dyDescent="1.05">
      <c r="B597" s="57"/>
      <c r="C597" s="57"/>
      <c r="D597" s="57"/>
      <c r="E597" s="57"/>
      <c r="F597" s="57"/>
      <c r="G597" s="57"/>
      <c r="H597" s="57"/>
      <c r="J597" s="80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9" customFormat="1" ht="15.75" customHeight="1" x14ac:dyDescent="1.05">
      <c r="B598" s="57"/>
      <c r="C598" s="57"/>
      <c r="D598" s="57"/>
      <c r="E598" s="57"/>
      <c r="F598" s="57"/>
      <c r="G598" s="57"/>
      <c r="H598" s="57"/>
      <c r="J598" s="80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9" customFormat="1" ht="15.75" customHeight="1" x14ac:dyDescent="1.05">
      <c r="B599" s="57"/>
      <c r="C599" s="57"/>
      <c r="D599" s="57"/>
      <c r="E599" s="57"/>
      <c r="F599" s="57"/>
      <c r="G599" s="57"/>
      <c r="H599" s="57"/>
      <c r="J599" s="80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9" customFormat="1" ht="15.75" customHeight="1" x14ac:dyDescent="1.05">
      <c r="B600" s="57"/>
      <c r="C600" s="57"/>
      <c r="D600" s="57"/>
      <c r="E600" s="57"/>
      <c r="F600" s="57"/>
      <c r="G600" s="57"/>
      <c r="H600" s="57"/>
      <c r="J600" s="80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9" customFormat="1" ht="15.75" customHeight="1" x14ac:dyDescent="1.05">
      <c r="B601" s="57"/>
      <c r="C601" s="57"/>
      <c r="D601" s="57"/>
      <c r="E601" s="57"/>
      <c r="F601" s="57"/>
      <c r="G601" s="57"/>
      <c r="H601" s="57"/>
      <c r="J601" s="80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9" customFormat="1" ht="15.75" customHeight="1" x14ac:dyDescent="1.05">
      <c r="B602" s="57"/>
      <c r="C602" s="57"/>
      <c r="D602" s="57"/>
      <c r="E602" s="57"/>
      <c r="F602" s="57"/>
      <c r="G602" s="57"/>
      <c r="H602" s="57"/>
      <c r="J602" s="80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9" customFormat="1" ht="15.75" customHeight="1" x14ac:dyDescent="1.05">
      <c r="B603" s="57"/>
      <c r="C603" s="57"/>
      <c r="D603" s="57"/>
      <c r="E603" s="57"/>
      <c r="F603" s="57"/>
      <c r="G603" s="57"/>
      <c r="H603" s="57"/>
      <c r="J603" s="80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9" customFormat="1" ht="15.75" customHeight="1" x14ac:dyDescent="1.05">
      <c r="B604" s="57"/>
      <c r="C604" s="57"/>
      <c r="D604" s="57"/>
      <c r="E604" s="57"/>
      <c r="F604" s="57"/>
      <c r="G604" s="57"/>
      <c r="H604" s="57"/>
      <c r="J604" s="80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9" customFormat="1" ht="15.75" customHeight="1" x14ac:dyDescent="1.05">
      <c r="B605" s="57"/>
      <c r="C605" s="57"/>
      <c r="D605" s="57"/>
      <c r="E605" s="57"/>
      <c r="F605" s="57"/>
      <c r="G605" s="57"/>
      <c r="H605" s="57"/>
      <c r="J605" s="80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9" customFormat="1" ht="15.75" customHeight="1" x14ac:dyDescent="1.05">
      <c r="B606" s="57"/>
      <c r="C606" s="57"/>
      <c r="D606" s="57"/>
      <c r="E606" s="57"/>
      <c r="F606" s="57"/>
      <c r="G606" s="57"/>
      <c r="H606" s="57"/>
      <c r="J606" s="80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9" customFormat="1" ht="15.75" customHeight="1" x14ac:dyDescent="1.05">
      <c r="B607" s="57"/>
      <c r="C607" s="57"/>
      <c r="D607" s="57"/>
      <c r="E607" s="57"/>
      <c r="F607" s="57"/>
      <c r="G607" s="57"/>
      <c r="H607" s="57"/>
      <c r="J607" s="80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9" customFormat="1" ht="15.75" customHeight="1" x14ac:dyDescent="1.05">
      <c r="B608" s="57"/>
      <c r="C608" s="57"/>
      <c r="D608" s="57"/>
      <c r="E608" s="57"/>
      <c r="F608" s="57"/>
      <c r="G608" s="57"/>
      <c r="H608" s="57"/>
      <c r="J608" s="80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9" customFormat="1" ht="15.75" customHeight="1" x14ac:dyDescent="1.05">
      <c r="B609" s="57"/>
      <c r="C609" s="57"/>
      <c r="D609" s="57"/>
      <c r="E609" s="57"/>
      <c r="F609" s="57"/>
      <c r="G609" s="57"/>
      <c r="H609" s="57"/>
      <c r="J609" s="80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9" customFormat="1" ht="15.75" customHeight="1" x14ac:dyDescent="1.05">
      <c r="B610" s="57"/>
      <c r="C610" s="57"/>
      <c r="D610" s="57"/>
      <c r="E610" s="57"/>
      <c r="F610" s="57"/>
      <c r="G610" s="57"/>
      <c r="H610" s="57"/>
      <c r="J610" s="80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9" customFormat="1" ht="15.75" customHeight="1" x14ac:dyDescent="1.05">
      <c r="B611" s="57"/>
      <c r="C611" s="57"/>
      <c r="D611" s="57"/>
      <c r="E611" s="57"/>
      <c r="F611" s="57"/>
      <c r="G611" s="57"/>
      <c r="H611" s="57"/>
      <c r="J611" s="80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9" customFormat="1" ht="15.75" customHeight="1" x14ac:dyDescent="1.05">
      <c r="B612" s="57"/>
      <c r="C612" s="57"/>
      <c r="D612" s="57"/>
      <c r="E612" s="57"/>
      <c r="F612" s="57"/>
      <c r="G612" s="57"/>
      <c r="H612" s="57"/>
      <c r="J612" s="80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9" customFormat="1" ht="15.75" customHeight="1" x14ac:dyDescent="1.05">
      <c r="B613" s="57"/>
      <c r="C613" s="57"/>
      <c r="D613" s="57"/>
      <c r="E613" s="57"/>
      <c r="F613" s="57"/>
      <c r="G613" s="57"/>
      <c r="H613" s="57"/>
      <c r="J613" s="80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9" customFormat="1" ht="15.75" customHeight="1" x14ac:dyDescent="1.05">
      <c r="B614" s="57"/>
      <c r="C614" s="57"/>
      <c r="D614" s="57"/>
      <c r="E614" s="57"/>
      <c r="F614" s="57"/>
      <c r="G614" s="57"/>
      <c r="H614" s="57"/>
      <c r="J614" s="80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9" customFormat="1" ht="15.75" customHeight="1" x14ac:dyDescent="1.05">
      <c r="B615" s="57"/>
      <c r="C615" s="57"/>
      <c r="D615" s="57"/>
      <c r="E615" s="57"/>
      <c r="F615" s="57"/>
      <c r="G615" s="57"/>
      <c r="H615" s="57"/>
      <c r="J615" s="80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9" customFormat="1" ht="15.75" customHeight="1" x14ac:dyDescent="1.05">
      <c r="B616" s="57"/>
      <c r="C616" s="57"/>
      <c r="D616" s="57"/>
      <c r="E616" s="57"/>
      <c r="F616" s="57"/>
      <c r="G616" s="57"/>
      <c r="H616" s="57"/>
      <c r="J616" s="80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9" customFormat="1" ht="15.75" customHeight="1" x14ac:dyDescent="1.05">
      <c r="B617" s="57"/>
      <c r="C617" s="57"/>
      <c r="D617" s="57"/>
      <c r="E617" s="57"/>
      <c r="F617" s="57"/>
      <c r="G617" s="57"/>
      <c r="H617" s="57"/>
      <c r="J617" s="80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9" customFormat="1" ht="15.75" customHeight="1" x14ac:dyDescent="1.05">
      <c r="B618" s="57"/>
      <c r="C618" s="57"/>
      <c r="D618" s="57"/>
      <c r="E618" s="57"/>
      <c r="F618" s="57"/>
      <c r="G618" s="57"/>
      <c r="H618" s="57"/>
      <c r="J618" s="80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9" customFormat="1" ht="15.75" customHeight="1" x14ac:dyDescent="1.05">
      <c r="B619" s="57"/>
      <c r="C619" s="57"/>
      <c r="D619" s="57"/>
      <c r="E619" s="57"/>
      <c r="F619" s="57"/>
      <c r="G619" s="57"/>
      <c r="H619" s="57"/>
      <c r="J619" s="80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9" customFormat="1" ht="15.75" customHeight="1" x14ac:dyDescent="1.05">
      <c r="B620" s="57"/>
      <c r="C620" s="57"/>
      <c r="D620" s="57"/>
      <c r="E620" s="57"/>
      <c r="F620" s="57"/>
      <c r="G620" s="57"/>
      <c r="H620" s="57"/>
      <c r="J620" s="80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9" customFormat="1" ht="15.75" customHeight="1" x14ac:dyDescent="1.05">
      <c r="B621" s="57"/>
      <c r="C621" s="57"/>
      <c r="D621" s="57"/>
      <c r="E621" s="57"/>
      <c r="F621" s="57"/>
      <c r="G621" s="57"/>
      <c r="H621" s="57"/>
      <c r="J621" s="80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9" customFormat="1" ht="15.75" customHeight="1" x14ac:dyDescent="1.05">
      <c r="B622" s="57"/>
      <c r="C622" s="57"/>
      <c r="D622" s="57"/>
      <c r="E622" s="57"/>
      <c r="F622" s="57"/>
      <c r="G622" s="57"/>
      <c r="H622" s="57"/>
      <c r="J622" s="80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9" customFormat="1" ht="15.75" customHeight="1" x14ac:dyDescent="1.05">
      <c r="B623" s="57"/>
      <c r="C623" s="57"/>
      <c r="D623" s="57"/>
      <c r="E623" s="57"/>
      <c r="F623" s="57"/>
      <c r="G623" s="57"/>
      <c r="H623" s="57"/>
      <c r="J623" s="80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9" customFormat="1" ht="15.75" customHeight="1" x14ac:dyDescent="1.05">
      <c r="B624" s="57"/>
      <c r="C624" s="57"/>
      <c r="D624" s="57"/>
      <c r="E624" s="57"/>
      <c r="F624" s="57"/>
      <c r="G624" s="57"/>
      <c r="H624" s="57"/>
      <c r="J624" s="80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9" customFormat="1" ht="15.75" customHeight="1" x14ac:dyDescent="1.05">
      <c r="B625" s="57"/>
      <c r="C625" s="57"/>
      <c r="D625" s="57"/>
      <c r="E625" s="57"/>
      <c r="F625" s="57"/>
      <c r="G625" s="57"/>
      <c r="H625" s="57"/>
      <c r="J625" s="80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9" customFormat="1" ht="15.75" customHeight="1" x14ac:dyDescent="1.05">
      <c r="B626" s="57"/>
      <c r="C626" s="57"/>
      <c r="D626" s="57"/>
      <c r="E626" s="57"/>
      <c r="F626" s="57"/>
      <c r="G626" s="57"/>
      <c r="H626" s="57"/>
      <c r="J626" s="80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9" customFormat="1" ht="15.75" customHeight="1" x14ac:dyDescent="1.05">
      <c r="B627" s="57"/>
      <c r="C627" s="57"/>
      <c r="D627" s="57"/>
      <c r="E627" s="57"/>
      <c r="F627" s="57"/>
      <c r="G627" s="57"/>
      <c r="H627" s="57"/>
      <c r="J627" s="80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9" customFormat="1" ht="15.75" customHeight="1" x14ac:dyDescent="1.05">
      <c r="B628" s="57"/>
      <c r="C628" s="57"/>
      <c r="D628" s="57"/>
      <c r="E628" s="57"/>
      <c r="F628" s="57"/>
      <c r="G628" s="57"/>
      <c r="H628" s="57"/>
      <c r="J628" s="80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9" customFormat="1" ht="15.75" customHeight="1" x14ac:dyDescent="1.05">
      <c r="B629" s="57"/>
      <c r="C629" s="57"/>
      <c r="D629" s="57"/>
      <c r="E629" s="57"/>
      <c r="F629" s="57"/>
      <c r="G629" s="57"/>
      <c r="H629" s="57"/>
      <c r="J629" s="80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9" customFormat="1" ht="15.75" customHeight="1" x14ac:dyDescent="1.05">
      <c r="B630" s="57"/>
      <c r="C630" s="57"/>
      <c r="D630" s="57"/>
      <c r="E630" s="57"/>
      <c r="F630" s="57"/>
      <c r="G630" s="57"/>
      <c r="H630" s="57"/>
      <c r="J630" s="80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9" customFormat="1" ht="15.75" customHeight="1" x14ac:dyDescent="1.05">
      <c r="B631" s="57"/>
      <c r="C631" s="57"/>
      <c r="D631" s="57"/>
      <c r="E631" s="57"/>
      <c r="F631" s="57"/>
      <c r="G631" s="57"/>
      <c r="H631" s="57"/>
      <c r="J631" s="80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9" customFormat="1" ht="15.75" customHeight="1" x14ac:dyDescent="1.05">
      <c r="B632" s="57"/>
      <c r="C632" s="57"/>
      <c r="D632" s="57"/>
      <c r="E632" s="57"/>
      <c r="F632" s="57"/>
      <c r="G632" s="57"/>
      <c r="H632" s="57"/>
      <c r="J632" s="80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9" customFormat="1" ht="15.75" customHeight="1" x14ac:dyDescent="1.05">
      <c r="B633" s="57"/>
      <c r="C633" s="57"/>
      <c r="D633" s="57"/>
      <c r="E633" s="57"/>
      <c r="F633" s="57"/>
      <c r="G633" s="57"/>
      <c r="H633" s="57"/>
      <c r="J633" s="80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9" customFormat="1" ht="15.75" customHeight="1" x14ac:dyDescent="1.05">
      <c r="B634" s="57"/>
      <c r="C634" s="57"/>
      <c r="D634" s="57"/>
      <c r="E634" s="57"/>
      <c r="F634" s="57"/>
      <c r="G634" s="57"/>
      <c r="H634" s="57"/>
      <c r="J634" s="80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9" customFormat="1" ht="15.75" customHeight="1" x14ac:dyDescent="1.05">
      <c r="B635" s="57"/>
      <c r="C635" s="57"/>
      <c r="D635" s="57"/>
      <c r="E635" s="57"/>
      <c r="F635" s="57"/>
      <c r="G635" s="57"/>
      <c r="H635" s="57"/>
      <c r="J635" s="80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9" customFormat="1" ht="15.75" customHeight="1" x14ac:dyDescent="1.05">
      <c r="B636" s="57"/>
      <c r="C636" s="57"/>
      <c r="D636" s="57"/>
      <c r="E636" s="57"/>
      <c r="F636" s="57"/>
      <c r="G636" s="57"/>
      <c r="H636" s="57"/>
      <c r="J636" s="80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9" customFormat="1" ht="15.75" customHeight="1" x14ac:dyDescent="1.05">
      <c r="B637" s="57"/>
      <c r="C637" s="57"/>
      <c r="D637" s="57"/>
      <c r="E637" s="57"/>
      <c r="F637" s="57"/>
      <c r="G637" s="57"/>
      <c r="H637" s="57"/>
      <c r="J637" s="80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9" customFormat="1" ht="15.75" customHeight="1" x14ac:dyDescent="1.05">
      <c r="B638" s="57"/>
      <c r="C638" s="57"/>
      <c r="D638" s="57"/>
      <c r="E638" s="57"/>
      <c r="F638" s="57"/>
      <c r="G638" s="57"/>
      <c r="H638" s="57"/>
      <c r="J638" s="80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9" customFormat="1" ht="15.75" customHeight="1" x14ac:dyDescent="1.05">
      <c r="B639" s="57"/>
      <c r="C639" s="57"/>
      <c r="D639" s="57"/>
      <c r="E639" s="57"/>
      <c r="F639" s="57"/>
      <c r="G639" s="57"/>
      <c r="H639" s="57"/>
      <c r="J639" s="80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9" customFormat="1" ht="15.75" customHeight="1" x14ac:dyDescent="1.05">
      <c r="B640" s="57"/>
      <c r="C640" s="57"/>
      <c r="D640" s="57"/>
      <c r="E640" s="57"/>
      <c r="F640" s="57"/>
      <c r="G640" s="57"/>
      <c r="H640" s="57"/>
      <c r="J640" s="80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9" customFormat="1" ht="15.75" customHeight="1" x14ac:dyDescent="1.05">
      <c r="B641" s="57"/>
      <c r="C641" s="57"/>
      <c r="D641" s="57"/>
      <c r="E641" s="57"/>
      <c r="F641" s="57"/>
      <c r="G641" s="57"/>
      <c r="H641" s="57"/>
      <c r="J641" s="80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9" customFormat="1" ht="15.75" customHeight="1" x14ac:dyDescent="1.05">
      <c r="B642" s="57"/>
      <c r="C642" s="57"/>
      <c r="D642" s="57"/>
      <c r="E642" s="57"/>
      <c r="F642" s="57"/>
      <c r="G642" s="57"/>
      <c r="H642" s="57"/>
      <c r="J642" s="80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9" customFormat="1" ht="15.75" customHeight="1" x14ac:dyDescent="1.05">
      <c r="B643" s="57"/>
      <c r="C643" s="57"/>
      <c r="D643" s="57"/>
      <c r="E643" s="57"/>
      <c r="F643" s="57"/>
      <c r="G643" s="57"/>
      <c r="H643" s="57"/>
      <c r="J643" s="80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9" customFormat="1" ht="15.75" customHeight="1" x14ac:dyDescent="1.05">
      <c r="B644" s="57"/>
      <c r="C644" s="57"/>
      <c r="D644" s="57"/>
      <c r="E644" s="57"/>
      <c r="F644" s="57"/>
      <c r="G644" s="57"/>
      <c r="H644" s="57"/>
      <c r="J644" s="80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9" customFormat="1" ht="15.75" customHeight="1" x14ac:dyDescent="1.05">
      <c r="B645" s="57"/>
      <c r="C645" s="57"/>
      <c r="D645" s="57"/>
      <c r="E645" s="57"/>
      <c r="F645" s="57"/>
      <c r="G645" s="57"/>
      <c r="H645" s="57"/>
      <c r="J645" s="80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9" customFormat="1" ht="15.75" customHeight="1" x14ac:dyDescent="1.05">
      <c r="B646" s="57"/>
      <c r="C646" s="57"/>
      <c r="D646" s="57"/>
      <c r="E646" s="57"/>
      <c r="F646" s="57"/>
      <c r="G646" s="57"/>
      <c r="H646" s="57"/>
      <c r="J646" s="80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9" customFormat="1" ht="15.75" customHeight="1" x14ac:dyDescent="1.05">
      <c r="B647" s="57"/>
      <c r="C647" s="57"/>
      <c r="D647" s="57"/>
      <c r="E647" s="57"/>
      <c r="F647" s="57"/>
      <c r="G647" s="57"/>
      <c r="H647" s="57"/>
      <c r="J647" s="80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9" customFormat="1" ht="15.75" customHeight="1" x14ac:dyDescent="1.05">
      <c r="B648" s="57"/>
      <c r="C648" s="57"/>
      <c r="D648" s="57"/>
      <c r="E648" s="57"/>
      <c r="F648" s="57"/>
      <c r="G648" s="57"/>
      <c r="H648" s="57"/>
      <c r="J648" s="80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9" customFormat="1" ht="15.75" customHeight="1" x14ac:dyDescent="1.05">
      <c r="B649" s="57"/>
      <c r="C649" s="57"/>
      <c r="D649" s="57"/>
      <c r="E649" s="57"/>
      <c r="F649" s="57"/>
      <c r="G649" s="57"/>
      <c r="H649" s="57"/>
      <c r="J649" s="80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9" customFormat="1" ht="15.75" customHeight="1" x14ac:dyDescent="1.05">
      <c r="B650" s="57"/>
      <c r="C650" s="57"/>
      <c r="D650" s="57"/>
      <c r="E650" s="57"/>
      <c r="F650" s="57"/>
      <c r="G650" s="57"/>
      <c r="H650" s="57"/>
      <c r="J650" s="80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9" customFormat="1" ht="15.75" customHeight="1" x14ac:dyDescent="1.05">
      <c r="B651" s="57"/>
      <c r="C651" s="57"/>
      <c r="D651" s="57"/>
      <c r="E651" s="57"/>
      <c r="F651" s="57"/>
      <c r="G651" s="57"/>
      <c r="H651" s="57"/>
      <c r="J651" s="80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9" customFormat="1" ht="15.75" customHeight="1" x14ac:dyDescent="1.05">
      <c r="B652" s="57"/>
      <c r="C652" s="57"/>
      <c r="D652" s="57"/>
      <c r="E652" s="57"/>
      <c r="F652" s="57"/>
      <c r="G652" s="57"/>
      <c r="H652" s="57"/>
      <c r="J652" s="80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9" customFormat="1" ht="15.75" customHeight="1" x14ac:dyDescent="1.05">
      <c r="B653" s="57"/>
      <c r="C653" s="57"/>
      <c r="D653" s="57"/>
      <c r="E653" s="57"/>
      <c r="F653" s="57"/>
      <c r="G653" s="57"/>
      <c r="H653" s="57"/>
      <c r="J653" s="80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9" customFormat="1" ht="15.75" customHeight="1" x14ac:dyDescent="1.05">
      <c r="B654" s="57"/>
      <c r="C654" s="57"/>
      <c r="D654" s="57"/>
      <c r="E654" s="57"/>
      <c r="F654" s="57"/>
      <c r="G654" s="57"/>
      <c r="H654" s="57"/>
      <c r="J654" s="80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9" customFormat="1" ht="15.75" customHeight="1" x14ac:dyDescent="1.05">
      <c r="B655" s="57"/>
      <c r="C655" s="57"/>
      <c r="D655" s="57"/>
      <c r="E655" s="57"/>
      <c r="F655" s="57"/>
      <c r="G655" s="57"/>
      <c r="H655" s="57"/>
      <c r="J655" s="80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9" customFormat="1" ht="15.75" customHeight="1" x14ac:dyDescent="1.05">
      <c r="B656" s="57"/>
      <c r="C656" s="57"/>
      <c r="D656" s="57"/>
      <c r="E656" s="57"/>
      <c r="F656" s="57"/>
      <c r="G656" s="57"/>
      <c r="H656" s="57"/>
      <c r="J656" s="80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9" customFormat="1" ht="15.75" customHeight="1" x14ac:dyDescent="1.05">
      <c r="B657" s="57"/>
      <c r="C657" s="57"/>
      <c r="D657" s="57"/>
      <c r="E657" s="57"/>
      <c r="F657" s="57"/>
      <c r="G657" s="57"/>
      <c r="H657" s="57"/>
      <c r="J657" s="80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9" customFormat="1" ht="15.75" customHeight="1" x14ac:dyDescent="1.05">
      <c r="B658" s="57"/>
      <c r="C658" s="57"/>
      <c r="D658" s="57"/>
      <c r="E658" s="57"/>
      <c r="F658" s="57"/>
      <c r="G658" s="57"/>
      <c r="H658" s="57"/>
      <c r="J658" s="80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9" customFormat="1" ht="15.75" customHeight="1" x14ac:dyDescent="1.05">
      <c r="B659" s="57"/>
      <c r="C659" s="57"/>
      <c r="D659" s="57"/>
      <c r="E659" s="57"/>
      <c r="F659" s="57"/>
      <c r="G659" s="57"/>
      <c r="H659" s="57"/>
      <c r="J659" s="80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9" customFormat="1" ht="15.75" customHeight="1" x14ac:dyDescent="1.05">
      <c r="B660" s="57"/>
      <c r="C660" s="57"/>
      <c r="D660" s="57"/>
      <c r="E660" s="57"/>
      <c r="F660" s="57"/>
      <c r="G660" s="57"/>
      <c r="H660" s="57"/>
      <c r="J660" s="80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9" customFormat="1" ht="15.75" customHeight="1" x14ac:dyDescent="1.05">
      <c r="B661" s="57"/>
      <c r="C661" s="57"/>
      <c r="D661" s="57"/>
      <c r="E661" s="57"/>
      <c r="F661" s="57"/>
      <c r="G661" s="57"/>
      <c r="H661" s="57"/>
      <c r="J661" s="80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9" customFormat="1" ht="15.75" customHeight="1" x14ac:dyDescent="1.05">
      <c r="B662" s="57"/>
      <c r="C662" s="57"/>
      <c r="D662" s="57"/>
      <c r="E662" s="57"/>
      <c r="F662" s="57"/>
      <c r="G662" s="57"/>
      <c r="H662" s="57"/>
      <c r="J662" s="80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9" customFormat="1" ht="15.75" customHeight="1" x14ac:dyDescent="1.05">
      <c r="B663" s="57"/>
      <c r="C663" s="57"/>
      <c r="D663" s="57"/>
      <c r="E663" s="57"/>
      <c r="F663" s="57"/>
      <c r="G663" s="57"/>
      <c r="H663" s="57"/>
      <c r="J663" s="80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9" customFormat="1" ht="15.75" customHeight="1" x14ac:dyDescent="1.05">
      <c r="B664" s="57"/>
      <c r="C664" s="57"/>
      <c r="D664" s="57"/>
      <c r="E664" s="57"/>
      <c r="F664" s="57"/>
      <c r="G664" s="57"/>
      <c r="H664" s="57"/>
      <c r="J664" s="80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9" customFormat="1" ht="15.75" customHeight="1" x14ac:dyDescent="1.05">
      <c r="B665" s="57"/>
      <c r="C665" s="57"/>
      <c r="D665" s="57"/>
      <c r="E665" s="57"/>
      <c r="F665" s="57"/>
      <c r="G665" s="57"/>
      <c r="H665" s="57"/>
      <c r="J665" s="80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9" customFormat="1" ht="15.75" customHeight="1" x14ac:dyDescent="1.05">
      <c r="B666" s="57"/>
      <c r="C666" s="57"/>
      <c r="D666" s="57"/>
      <c r="E666" s="57"/>
      <c r="F666" s="57"/>
      <c r="G666" s="57"/>
      <c r="H666" s="57"/>
      <c r="J666" s="80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9" customFormat="1" ht="15.75" customHeight="1" x14ac:dyDescent="1.05">
      <c r="B667" s="57"/>
      <c r="C667" s="57"/>
      <c r="D667" s="57"/>
      <c r="E667" s="57"/>
      <c r="F667" s="57"/>
      <c r="G667" s="57"/>
      <c r="H667" s="57"/>
      <c r="J667" s="80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9" customFormat="1" ht="15.75" customHeight="1" x14ac:dyDescent="1.05">
      <c r="B668" s="57"/>
      <c r="C668" s="57"/>
      <c r="D668" s="57"/>
      <c r="E668" s="57"/>
      <c r="F668" s="57"/>
      <c r="G668" s="57"/>
      <c r="H668" s="57"/>
      <c r="J668" s="80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9" customFormat="1" ht="15.75" customHeight="1" x14ac:dyDescent="1.05">
      <c r="B669" s="57"/>
      <c r="C669" s="57"/>
      <c r="D669" s="57"/>
      <c r="E669" s="57"/>
      <c r="F669" s="57"/>
      <c r="G669" s="57"/>
      <c r="H669" s="57"/>
      <c r="J669" s="80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9" customFormat="1" ht="15.75" customHeight="1" x14ac:dyDescent="1.05">
      <c r="B670" s="57"/>
      <c r="C670" s="57"/>
      <c r="D670" s="57"/>
      <c r="E670" s="57"/>
      <c r="F670" s="57"/>
      <c r="G670" s="57"/>
      <c r="H670" s="57"/>
      <c r="J670" s="80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9" customFormat="1" ht="15.75" customHeight="1" x14ac:dyDescent="1.05">
      <c r="B671" s="57"/>
      <c r="C671" s="57"/>
      <c r="D671" s="57"/>
      <c r="E671" s="57"/>
      <c r="F671" s="57"/>
      <c r="G671" s="57"/>
      <c r="H671" s="57"/>
      <c r="J671" s="80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9" customFormat="1" ht="15.75" customHeight="1" x14ac:dyDescent="1.05">
      <c r="B672" s="57"/>
      <c r="C672" s="57"/>
      <c r="D672" s="57"/>
      <c r="E672" s="57"/>
      <c r="F672" s="57"/>
      <c r="G672" s="57"/>
      <c r="H672" s="57"/>
      <c r="J672" s="80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9" customFormat="1" ht="15.75" customHeight="1" x14ac:dyDescent="1.05">
      <c r="B673" s="57"/>
      <c r="C673" s="57"/>
      <c r="D673" s="57"/>
      <c r="E673" s="57"/>
      <c r="F673" s="57"/>
      <c r="G673" s="57"/>
      <c r="H673" s="57"/>
      <c r="J673" s="80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9" customFormat="1" ht="15.75" customHeight="1" x14ac:dyDescent="1.05">
      <c r="B674" s="57"/>
      <c r="C674" s="57"/>
      <c r="D674" s="57"/>
      <c r="E674" s="57"/>
      <c r="F674" s="57"/>
      <c r="G674" s="57"/>
      <c r="H674" s="57"/>
      <c r="J674" s="80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9" customFormat="1" ht="15.75" customHeight="1" x14ac:dyDescent="1.05">
      <c r="B675" s="57"/>
      <c r="C675" s="57"/>
      <c r="D675" s="57"/>
      <c r="E675" s="57"/>
      <c r="F675" s="57"/>
      <c r="G675" s="57"/>
      <c r="H675" s="57"/>
      <c r="J675" s="80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9" customFormat="1" ht="15.75" customHeight="1" x14ac:dyDescent="1.05">
      <c r="B676" s="57"/>
      <c r="C676" s="57"/>
      <c r="D676" s="57"/>
      <c r="E676" s="57"/>
      <c r="F676" s="57"/>
      <c r="G676" s="57"/>
      <c r="H676" s="57"/>
      <c r="J676" s="80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9" customFormat="1" ht="15.75" customHeight="1" x14ac:dyDescent="1.05">
      <c r="B677" s="57"/>
      <c r="C677" s="57"/>
      <c r="D677" s="57"/>
      <c r="E677" s="57"/>
      <c r="F677" s="57"/>
      <c r="G677" s="57"/>
      <c r="H677" s="57"/>
      <c r="J677" s="80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9" customFormat="1" ht="15.75" customHeight="1" x14ac:dyDescent="1.05">
      <c r="B678" s="57"/>
      <c r="C678" s="57"/>
      <c r="D678" s="57"/>
      <c r="E678" s="57"/>
      <c r="F678" s="57"/>
      <c r="G678" s="57"/>
      <c r="H678" s="57"/>
      <c r="J678" s="80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9" customFormat="1" ht="15.75" customHeight="1" x14ac:dyDescent="1.05">
      <c r="B679" s="57"/>
      <c r="C679" s="57"/>
      <c r="D679" s="57"/>
      <c r="E679" s="57"/>
      <c r="F679" s="57"/>
      <c r="G679" s="57"/>
      <c r="H679" s="57"/>
      <c r="J679" s="80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9" customFormat="1" ht="15.75" customHeight="1" x14ac:dyDescent="1.05">
      <c r="B680" s="57"/>
      <c r="C680" s="57"/>
      <c r="D680" s="57"/>
      <c r="E680" s="57"/>
      <c r="F680" s="57"/>
      <c r="G680" s="57"/>
      <c r="H680" s="57"/>
      <c r="J680" s="80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9" customFormat="1" ht="15.75" customHeight="1" x14ac:dyDescent="1.05">
      <c r="B681" s="57"/>
      <c r="C681" s="57"/>
      <c r="D681" s="57"/>
      <c r="E681" s="57"/>
      <c r="F681" s="57"/>
      <c r="G681" s="57"/>
      <c r="H681" s="57"/>
      <c r="J681" s="80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9" customFormat="1" ht="15.75" customHeight="1" x14ac:dyDescent="1.05">
      <c r="B682" s="57"/>
      <c r="C682" s="57"/>
      <c r="D682" s="57"/>
      <c r="E682" s="57"/>
      <c r="F682" s="57"/>
      <c r="G682" s="57"/>
      <c r="H682" s="57"/>
      <c r="J682" s="80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9" customFormat="1" ht="15.75" customHeight="1" x14ac:dyDescent="1.05">
      <c r="B683" s="57"/>
      <c r="C683" s="57"/>
      <c r="D683" s="57"/>
      <c r="E683" s="57"/>
      <c r="F683" s="57"/>
      <c r="G683" s="57"/>
      <c r="H683" s="57"/>
      <c r="J683" s="80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9" customFormat="1" ht="15.75" customHeight="1" x14ac:dyDescent="1.05">
      <c r="B684" s="57"/>
      <c r="C684" s="57"/>
      <c r="D684" s="57"/>
      <c r="E684" s="57"/>
      <c r="F684" s="57"/>
      <c r="G684" s="57"/>
      <c r="H684" s="57"/>
      <c r="J684" s="80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9" customFormat="1" ht="15.75" customHeight="1" x14ac:dyDescent="1.05">
      <c r="B685" s="57"/>
      <c r="C685" s="57"/>
      <c r="D685" s="57"/>
      <c r="E685" s="57"/>
      <c r="F685" s="57"/>
      <c r="G685" s="57"/>
      <c r="H685" s="57"/>
      <c r="J685" s="80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9" customFormat="1" ht="15.75" customHeight="1" x14ac:dyDescent="1.05">
      <c r="B686" s="57"/>
      <c r="C686" s="57"/>
      <c r="D686" s="57"/>
      <c r="E686" s="57"/>
      <c r="F686" s="57"/>
      <c r="G686" s="57"/>
      <c r="H686" s="57"/>
      <c r="J686" s="80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9" customFormat="1" ht="15.75" customHeight="1" x14ac:dyDescent="1.05">
      <c r="B687" s="57"/>
      <c r="C687" s="57"/>
      <c r="D687" s="57"/>
      <c r="E687" s="57"/>
      <c r="F687" s="57"/>
      <c r="G687" s="57"/>
      <c r="H687" s="57"/>
      <c r="J687" s="80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9" customFormat="1" ht="15.75" customHeight="1" x14ac:dyDescent="1.05">
      <c r="B688" s="57"/>
      <c r="C688" s="57"/>
      <c r="D688" s="57"/>
      <c r="E688" s="57"/>
      <c r="F688" s="57"/>
      <c r="G688" s="57"/>
      <c r="H688" s="57"/>
      <c r="J688" s="80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9" customFormat="1" ht="15.75" customHeight="1" x14ac:dyDescent="1.05">
      <c r="B689" s="57"/>
      <c r="C689" s="57"/>
      <c r="D689" s="57"/>
      <c r="E689" s="57"/>
      <c r="F689" s="57"/>
      <c r="G689" s="57"/>
      <c r="H689" s="57"/>
      <c r="J689" s="80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9" customFormat="1" ht="15.75" customHeight="1" x14ac:dyDescent="1.05">
      <c r="B690" s="57"/>
      <c r="C690" s="57"/>
      <c r="D690" s="57"/>
      <c r="E690" s="57"/>
      <c r="F690" s="57"/>
      <c r="G690" s="57"/>
      <c r="H690" s="57"/>
      <c r="J690" s="80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9" customFormat="1" ht="15.75" customHeight="1" x14ac:dyDescent="1.05">
      <c r="B691" s="57"/>
      <c r="C691" s="57"/>
      <c r="D691" s="57"/>
      <c r="E691" s="57"/>
      <c r="F691" s="57"/>
      <c r="G691" s="57"/>
      <c r="H691" s="57"/>
      <c r="J691" s="80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9" customFormat="1" ht="15.75" customHeight="1" x14ac:dyDescent="1.05">
      <c r="B692" s="57"/>
      <c r="C692" s="57"/>
      <c r="D692" s="57"/>
      <c r="E692" s="57"/>
      <c r="F692" s="57"/>
      <c r="G692" s="57"/>
      <c r="H692" s="57"/>
      <c r="J692" s="80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9" customFormat="1" ht="15.75" customHeight="1" x14ac:dyDescent="1.05">
      <c r="B693" s="57"/>
      <c r="C693" s="57"/>
      <c r="D693" s="57"/>
      <c r="E693" s="57"/>
      <c r="F693" s="57"/>
      <c r="G693" s="57"/>
      <c r="H693" s="57"/>
      <c r="J693" s="80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9" customFormat="1" ht="15.75" customHeight="1" x14ac:dyDescent="1.05">
      <c r="B694" s="57"/>
      <c r="C694" s="57"/>
      <c r="D694" s="57"/>
      <c r="E694" s="57"/>
      <c r="F694" s="57"/>
      <c r="G694" s="57"/>
      <c r="H694" s="57"/>
      <c r="J694" s="80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9" customFormat="1" ht="15.75" customHeight="1" x14ac:dyDescent="1.05">
      <c r="B695" s="57"/>
      <c r="C695" s="57"/>
      <c r="D695" s="57"/>
      <c r="E695" s="57"/>
      <c r="F695" s="57"/>
      <c r="G695" s="57"/>
      <c r="H695" s="57"/>
      <c r="J695" s="80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9" customFormat="1" ht="15.75" customHeight="1" x14ac:dyDescent="1.05">
      <c r="B696" s="57"/>
      <c r="C696" s="57"/>
      <c r="D696" s="57"/>
      <c r="E696" s="57"/>
      <c r="F696" s="57"/>
      <c r="G696" s="57"/>
      <c r="H696" s="57"/>
      <c r="J696" s="80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9" customFormat="1" ht="15.75" customHeight="1" x14ac:dyDescent="1.05">
      <c r="B697" s="57"/>
      <c r="C697" s="57"/>
      <c r="D697" s="57"/>
      <c r="E697" s="57"/>
      <c r="F697" s="57"/>
      <c r="G697" s="57"/>
      <c r="H697" s="57"/>
      <c r="J697" s="80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9" customFormat="1" ht="15.75" customHeight="1" x14ac:dyDescent="1.05">
      <c r="B698" s="57"/>
      <c r="C698" s="57"/>
      <c r="D698" s="57"/>
      <c r="E698" s="57"/>
      <c r="F698" s="57"/>
      <c r="G698" s="57"/>
      <c r="H698" s="57"/>
      <c r="J698" s="80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9" customFormat="1" ht="15.75" customHeight="1" x14ac:dyDescent="1.05">
      <c r="B699" s="57"/>
      <c r="C699" s="57"/>
      <c r="D699" s="57"/>
      <c r="E699" s="57"/>
      <c r="F699" s="57"/>
      <c r="G699" s="57"/>
      <c r="H699" s="57"/>
      <c r="J699" s="80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9" customFormat="1" ht="15.75" customHeight="1" x14ac:dyDescent="1.05">
      <c r="B700" s="57"/>
      <c r="C700" s="57"/>
      <c r="D700" s="57"/>
      <c r="E700" s="57"/>
      <c r="F700" s="57"/>
      <c r="G700" s="57"/>
      <c r="H700" s="57"/>
      <c r="J700" s="80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9" customFormat="1" ht="15.75" customHeight="1" x14ac:dyDescent="1.05">
      <c r="B701" s="57"/>
      <c r="C701" s="57"/>
      <c r="D701" s="57"/>
      <c r="E701" s="57"/>
      <c r="F701" s="57"/>
      <c r="G701" s="57"/>
      <c r="H701" s="57"/>
      <c r="J701" s="80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9" customFormat="1" ht="15.75" customHeight="1" x14ac:dyDescent="1.05">
      <c r="B702" s="57"/>
      <c r="C702" s="57"/>
      <c r="D702" s="57"/>
      <c r="E702" s="57"/>
      <c r="F702" s="57"/>
      <c r="G702" s="57"/>
      <c r="H702" s="57"/>
      <c r="J702" s="80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9" customFormat="1" ht="15.75" customHeight="1" x14ac:dyDescent="1.05">
      <c r="B703" s="57"/>
      <c r="C703" s="57"/>
      <c r="D703" s="57"/>
      <c r="E703" s="57"/>
      <c r="F703" s="57"/>
      <c r="G703" s="57"/>
      <c r="H703" s="57"/>
      <c r="J703" s="80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9" customFormat="1" ht="15.75" customHeight="1" x14ac:dyDescent="1.05">
      <c r="B704" s="57"/>
      <c r="C704" s="57"/>
      <c r="D704" s="57"/>
      <c r="E704" s="57"/>
      <c r="F704" s="57"/>
      <c r="G704" s="57"/>
      <c r="H704" s="57"/>
      <c r="J704" s="80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9" customFormat="1" ht="15.75" customHeight="1" x14ac:dyDescent="1.05">
      <c r="B705" s="57"/>
      <c r="C705" s="57"/>
      <c r="D705" s="57"/>
      <c r="E705" s="57"/>
      <c r="F705" s="57"/>
      <c r="G705" s="57"/>
      <c r="H705" s="57"/>
      <c r="J705" s="80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9" customFormat="1" ht="15.75" customHeight="1" x14ac:dyDescent="1.05">
      <c r="B706" s="57"/>
      <c r="C706" s="57"/>
      <c r="D706" s="57"/>
      <c r="E706" s="57"/>
      <c r="F706" s="57"/>
      <c r="G706" s="57"/>
      <c r="H706" s="57"/>
      <c r="J706" s="80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9" customFormat="1" ht="15.75" customHeight="1" x14ac:dyDescent="1.05">
      <c r="B707" s="57"/>
      <c r="C707" s="57"/>
      <c r="D707" s="57"/>
      <c r="E707" s="57"/>
      <c r="F707" s="57"/>
      <c r="G707" s="57"/>
      <c r="H707" s="57"/>
      <c r="J707" s="80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9" customFormat="1" ht="15.75" customHeight="1" x14ac:dyDescent="1.05">
      <c r="B708" s="57"/>
      <c r="C708" s="57"/>
      <c r="D708" s="57"/>
      <c r="E708" s="57"/>
      <c r="F708" s="57"/>
      <c r="G708" s="57"/>
      <c r="H708" s="57"/>
      <c r="J708" s="80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9" customFormat="1" ht="15.75" customHeight="1" x14ac:dyDescent="1.05">
      <c r="B709" s="57"/>
      <c r="C709" s="57"/>
      <c r="D709" s="57"/>
      <c r="E709" s="57"/>
      <c r="F709" s="57"/>
      <c r="G709" s="57"/>
      <c r="H709" s="57"/>
      <c r="J709" s="80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9" customFormat="1" ht="15.75" customHeight="1" x14ac:dyDescent="1.05">
      <c r="B710" s="57"/>
      <c r="C710" s="57"/>
      <c r="D710" s="57"/>
      <c r="E710" s="57"/>
      <c r="F710" s="57"/>
      <c r="G710" s="57"/>
      <c r="H710" s="57"/>
      <c r="J710" s="80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9" customFormat="1" ht="15.75" customHeight="1" x14ac:dyDescent="1.05">
      <c r="B711" s="57"/>
      <c r="C711" s="57"/>
      <c r="D711" s="57"/>
      <c r="E711" s="57"/>
      <c r="F711" s="57"/>
      <c r="G711" s="57"/>
      <c r="H711" s="57"/>
      <c r="J711" s="80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9" customFormat="1" ht="15.75" customHeight="1" x14ac:dyDescent="1.05">
      <c r="B712" s="57"/>
      <c r="C712" s="57"/>
      <c r="D712" s="57"/>
      <c r="E712" s="57"/>
      <c r="F712" s="57"/>
      <c r="G712" s="57"/>
      <c r="H712" s="57"/>
      <c r="J712" s="80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9" customFormat="1" ht="15.75" customHeight="1" x14ac:dyDescent="1.05">
      <c r="B713" s="57"/>
      <c r="C713" s="57"/>
      <c r="D713" s="57"/>
      <c r="E713" s="57"/>
      <c r="F713" s="57"/>
      <c r="G713" s="57"/>
      <c r="H713" s="57"/>
      <c r="J713" s="80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9" customFormat="1" ht="15.75" customHeight="1" x14ac:dyDescent="1.05">
      <c r="B714" s="57"/>
      <c r="C714" s="57"/>
      <c r="D714" s="57"/>
      <c r="E714" s="57"/>
      <c r="F714" s="57"/>
      <c r="G714" s="57"/>
      <c r="H714" s="57"/>
      <c r="J714" s="80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9" customFormat="1" ht="15.75" customHeight="1" x14ac:dyDescent="1.05">
      <c r="B715" s="57"/>
      <c r="C715" s="57"/>
      <c r="D715" s="57"/>
      <c r="E715" s="57"/>
      <c r="F715" s="57"/>
      <c r="G715" s="57"/>
      <c r="H715" s="57"/>
      <c r="J715" s="80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9" customFormat="1" ht="15.75" customHeight="1" x14ac:dyDescent="1.05">
      <c r="B716" s="57"/>
      <c r="C716" s="57"/>
      <c r="D716" s="57"/>
      <c r="E716" s="57"/>
      <c r="F716" s="57"/>
      <c r="G716" s="57"/>
      <c r="H716" s="57"/>
      <c r="J716" s="80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9" customFormat="1" ht="15.75" customHeight="1" x14ac:dyDescent="1.05">
      <c r="B717" s="57"/>
      <c r="C717" s="57"/>
      <c r="D717" s="57"/>
      <c r="E717" s="57"/>
      <c r="F717" s="57"/>
      <c r="G717" s="57"/>
      <c r="H717" s="57"/>
      <c r="J717" s="80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9" customFormat="1" ht="15.75" customHeight="1" x14ac:dyDescent="1.05">
      <c r="B718" s="57"/>
      <c r="C718" s="57"/>
      <c r="D718" s="57"/>
      <c r="E718" s="57"/>
      <c r="F718" s="57"/>
      <c r="G718" s="57"/>
      <c r="H718" s="57"/>
      <c r="J718" s="80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9" customFormat="1" ht="15.75" customHeight="1" x14ac:dyDescent="1.05">
      <c r="B719" s="57"/>
      <c r="C719" s="57"/>
      <c r="D719" s="57"/>
      <c r="E719" s="57"/>
      <c r="F719" s="57"/>
      <c r="G719" s="57"/>
      <c r="H719" s="57"/>
      <c r="J719" s="80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9" customFormat="1" ht="15.75" customHeight="1" x14ac:dyDescent="1.05">
      <c r="B720" s="57"/>
      <c r="C720" s="57"/>
      <c r="D720" s="57"/>
      <c r="E720" s="57"/>
      <c r="F720" s="57"/>
      <c r="G720" s="57"/>
      <c r="H720" s="57"/>
      <c r="J720" s="80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9" customFormat="1" ht="15.75" customHeight="1" x14ac:dyDescent="1.05">
      <c r="B721" s="57"/>
      <c r="C721" s="57"/>
      <c r="D721" s="57"/>
      <c r="E721" s="57"/>
      <c r="F721" s="57"/>
      <c r="G721" s="57"/>
      <c r="H721" s="57"/>
      <c r="J721" s="80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9" customFormat="1" ht="15.75" customHeight="1" x14ac:dyDescent="1.05">
      <c r="B722" s="57"/>
      <c r="C722" s="57"/>
      <c r="D722" s="57"/>
      <c r="E722" s="57"/>
      <c r="F722" s="57"/>
      <c r="G722" s="57"/>
      <c r="H722" s="57"/>
      <c r="J722" s="80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9" customFormat="1" ht="15.75" customHeight="1" x14ac:dyDescent="1.05">
      <c r="B723" s="57"/>
      <c r="C723" s="57"/>
      <c r="D723" s="57"/>
      <c r="E723" s="57"/>
      <c r="F723" s="57"/>
      <c r="G723" s="57"/>
      <c r="H723" s="57"/>
      <c r="J723" s="80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9" customFormat="1" ht="15.75" customHeight="1" x14ac:dyDescent="1.05">
      <c r="B724" s="57"/>
      <c r="C724" s="57"/>
      <c r="D724" s="57"/>
      <c r="E724" s="57"/>
      <c r="F724" s="57"/>
      <c r="G724" s="57"/>
      <c r="H724" s="57"/>
      <c r="J724" s="80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9" customFormat="1" ht="15.75" customHeight="1" x14ac:dyDescent="1.05">
      <c r="B725" s="57"/>
      <c r="C725" s="57"/>
      <c r="D725" s="57"/>
      <c r="E725" s="57"/>
      <c r="F725" s="57"/>
      <c r="G725" s="57"/>
      <c r="H725" s="57"/>
      <c r="J725" s="80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9" customFormat="1" ht="15.75" customHeight="1" x14ac:dyDescent="1.05">
      <c r="B726" s="57"/>
      <c r="C726" s="57"/>
      <c r="D726" s="57"/>
      <c r="E726" s="57"/>
      <c r="F726" s="57"/>
      <c r="G726" s="57"/>
      <c r="H726" s="57"/>
      <c r="J726" s="80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9" customFormat="1" ht="15.75" customHeight="1" x14ac:dyDescent="1.05">
      <c r="B727" s="57"/>
      <c r="C727" s="57"/>
      <c r="D727" s="57"/>
      <c r="E727" s="57"/>
      <c r="F727" s="57"/>
      <c r="G727" s="57"/>
      <c r="H727" s="57"/>
      <c r="J727" s="80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9" customFormat="1" ht="15.75" customHeight="1" x14ac:dyDescent="1.05">
      <c r="B728" s="57"/>
      <c r="C728" s="57"/>
      <c r="D728" s="57"/>
      <c r="E728" s="57"/>
      <c r="F728" s="57"/>
      <c r="G728" s="57"/>
      <c r="H728" s="57"/>
      <c r="J728" s="80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9" customFormat="1" ht="15.75" customHeight="1" x14ac:dyDescent="1.05">
      <c r="B729" s="57"/>
      <c r="C729" s="57"/>
      <c r="D729" s="57"/>
      <c r="E729" s="57"/>
      <c r="F729" s="57"/>
      <c r="G729" s="57"/>
      <c r="H729" s="57"/>
      <c r="J729" s="80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9" customFormat="1" ht="15.75" customHeight="1" x14ac:dyDescent="1.05">
      <c r="B730" s="57"/>
      <c r="C730" s="57"/>
      <c r="D730" s="57"/>
      <c r="E730" s="57"/>
      <c r="F730" s="57"/>
      <c r="G730" s="57"/>
      <c r="H730" s="57"/>
      <c r="J730" s="80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9" customFormat="1" ht="15.75" customHeight="1" x14ac:dyDescent="1.05">
      <c r="B731" s="57"/>
      <c r="C731" s="57"/>
      <c r="D731" s="57"/>
      <c r="E731" s="57"/>
      <c r="F731" s="57"/>
      <c r="G731" s="57"/>
      <c r="H731" s="57"/>
      <c r="J731" s="80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9" customFormat="1" ht="15.75" customHeight="1" x14ac:dyDescent="1.05">
      <c r="B732" s="57"/>
      <c r="C732" s="57"/>
      <c r="D732" s="57"/>
      <c r="E732" s="57"/>
      <c r="F732" s="57"/>
      <c r="G732" s="57"/>
      <c r="H732" s="57"/>
      <c r="J732" s="80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9" customFormat="1" ht="15.75" customHeight="1" x14ac:dyDescent="1.05">
      <c r="B733" s="57"/>
      <c r="C733" s="57"/>
      <c r="D733" s="57"/>
      <c r="E733" s="57"/>
      <c r="F733" s="57"/>
      <c r="G733" s="57"/>
      <c r="H733" s="57"/>
      <c r="J733" s="80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9" customFormat="1" ht="15.75" customHeight="1" x14ac:dyDescent="1.05">
      <c r="B734" s="57"/>
      <c r="C734" s="57"/>
      <c r="D734" s="57"/>
      <c r="E734" s="57"/>
      <c r="F734" s="57"/>
      <c r="G734" s="57"/>
      <c r="H734" s="57"/>
      <c r="J734" s="80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9" customFormat="1" ht="15.75" customHeight="1" x14ac:dyDescent="1.05">
      <c r="B735" s="57"/>
      <c r="C735" s="57"/>
      <c r="D735" s="57"/>
      <c r="E735" s="57"/>
      <c r="F735" s="57"/>
      <c r="G735" s="57"/>
      <c r="H735" s="57"/>
      <c r="J735" s="80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9" customFormat="1" ht="15.75" customHeight="1" x14ac:dyDescent="1.05">
      <c r="B736" s="57"/>
      <c r="C736" s="57"/>
      <c r="D736" s="57"/>
      <c r="E736" s="57"/>
      <c r="F736" s="57"/>
      <c r="G736" s="57"/>
      <c r="H736" s="57"/>
      <c r="J736" s="80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9" customFormat="1" ht="15.75" customHeight="1" x14ac:dyDescent="1.05">
      <c r="B737" s="57"/>
      <c r="C737" s="57"/>
      <c r="D737" s="57"/>
      <c r="E737" s="57"/>
      <c r="F737" s="57"/>
      <c r="G737" s="57"/>
      <c r="H737" s="57"/>
      <c r="J737" s="80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9" customFormat="1" ht="15.75" customHeight="1" x14ac:dyDescent="1.05">
      <c r="B738" s="57"/>
      <c r="C738" s="57"/>
      <c r="D738" s="57"/>
      <c r="E738" s="57"/>
      <c r="F738" s="57"/>
      <c r="G738" s="57"/>
      <c r="H738" s="57"/>
      <c r="J738" s="80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9" customFormat="1" ht="15.75" customHeight="1" x14ac:dyDescent="1.05">
      <c r="B739" s="57"/>
      <c r="C739" s="57"/>
      <c r="D739" s="57"/>
      <c r="E739" s="57"/>
      <c r="F739" s="57"/>
      <c r="G739" s="57"/>
      <c r="H739" s="57"/>
      <c r="J739" s="80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9" customFormat="1" ht="15.75" customHeight="1" x14ac:dyDescent="1.05">
      <c r="B740" s="57"/>
      <c r="C740" s="57"/>
      <c r="D740" s="57"/>
      <c r="E740" s="57"/>
      <c r="F740" s="57"/>
      <c r="G740" s="57"/>
      <c r="H740" s="57"/>
      <c r="J740" s="80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9" customFormat="1" ht="15.75" customHeight="1" x14ac:dyDescent="1.05">
      <c r="B741" s="57"/>
      <c r="C741" s="57"/>
      <c r="D741" s="57"/>
      <c r="E741" s="57"/>
      <c r="F741" s="57"/>
      <c r="G741" s="57"/>
      <c r="H741" s="57"/>
      <c r="J741" s="80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9" customFormat="1" ht="15.75" customHeight="1" x14ac:dyDescent="1.05">
      <c r="B742" s="57"/>
      <c r="C742" s="57"/>
      <c r="D742" s="57"/>
      <c r="E742" s="57"/>
      <c r="F742" s="57"/>
      <c r="G742" s="57"/>
      <c r="H742" s="57"/>
      <c r="J742" s="80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9" customFormat="1" ht="15.75" customHeight="1" x14ac:dyDescent="1.05">
      <c r="B743" s="57"/>
      <c r="C743" s="57"/>
      <c r="D743" s="57"/>
      <c r="E743" s="57"/>
      <c r="F743" s="57"/>
      <c r="G743" s="57"/>
      <c r="H743" s="57"/>
      <c r="J743" s="80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9" customFormat="1" ht="15.75" customHeight="1" x14ac:dyDescent="1.05">
      <c r="B744" s="57"/>
      <c r="C744" s="57"/>
      <c r="D744" s="57"/>
      <c r="E744" s="57"/>
      <c r="F744" s="57"/>
      <c r="G744" s="57"/>
      <c r="H744" s="57"/>
      <c r="J744" s="80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9" customFormat="1" ht="15.75" customHeight="1" x14ac:dyDescent="1.05">
      <c r="B745" s="57"/>
      <c r="C745" s="57"/>
      <c r="D745" s="57"/>
      <c r="E745" s="57"/>
      <c r="F745" s="57"/>
      <c r="G745" s="57"/>
      <c r="H745" s="57"/>
      <c r="J745" s="80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9" customFormat="1" ht="15.75" customHeight="1" x14ac:dyDescent="1.05">
      <c r="B746" s="57"/>
      <c r="C746" s="57"/>
      <c r="D746" s="57"/>
      <c r="E746" s="57"/>
      <c r="F746" s="57"/>
      <c r="G746" s="57"/>
      <c r="H746" s="57"/>
      <c r="J746" s="80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9" customFormat="1" ht="15.75" customHeight="1" x14ac:dyDescent="1.05">
      <c r="B747" s="57"/>
      <c r="C747" s="57"/>
      <c r="D747" s="57"/>
      <c r="E747" s="57"/>
      <c r="F747" s="57"/>
      <c r="G747" s="57"/>
      <c r="H747" s="57"/>
      <c r="J747" s="80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9" customFormat="1" ht="15.75" customHeight="1" x14ac:dyDescent="1.05">
      <c r="B748" s="57"/>
      <c r="C748" s="57"/>
      <c r="D748" s="57"/>
      <c r="E748" s="57"/>
      <c r="F748" s="57"/>
      <c r="G748" s="57"/>
      <c r="H748" s="57"/>
      <c r="J748" s="80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9" customFormat="1" ht="15.75" customHeight="1" x14ac:dyDescent="1.05">
      <c r="B749" s="57"/>
      <c r="C749" s="57"/>
      <c r="D749" s="57"/>
      <c r="E749" s="57"/>
      <c r="F749" s="57"/>
      <c r="G749" s="57"/>
      <c r="H749" s="57"/>
      <c r="J749" s="80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9" customFormat="1" ht="15.75" customHeight="1" x14ac:dyDescent="1.05">
      <c r="B750" s="57"/>
      <c r="C750" s="57"/>
      <c r="D750" s="57"/>
      <c r="E750" s="57"/>
      <c r="F750" s="57"/>
      <c r="G750" s="57"/>
      <c r="H750" s="57"/>
      <c r="J750" s="80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9" customFormat="1" ht="15.75" customHeight="1" x14ac:dyDescent="1.05">
      <c r="B751" s="57"/>
      <c r="C751" s="57"/>
      <c r="D751" s="57"/>
      <c r="E751" s="57"/>
      <c r="F751" s="57"/>
      <c r="G751" s="57"/>
      <c r="H751" s="57"/>
      <c r="J751" s="80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9" customFormat="1" ht="15.75" customHeight="1" x14ac:dyDescent="1.05">
      <c r="B752" s="57"/>
      <c r="C752" s="57"/>
      <c r="D752" s="57"/>
      <c r="E752" s="57"/>
      <c r="F752" s="57"/>
      <c r="G752" s="57"/>
      <c r="H752" s="57"/>
      <c r="J752" s="80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9" customFormat="1" ht="15.75" customHeight="1" x14ac:dyDescent="1.05">
      <c r="B753" s="57"/>
      <c r="C753" s="57"/>
      <c r="D753" s="57"/>
      <c r="E753" s="57"/>
      <c r="F753" s="57"/>
      <c r="G753" s="57"/>
      <c r="H753" s="57"/>
      <c r="J753" s="80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9" customFormat="1" ht="15.75" customHeight="1" x14ac:dyDescent="1.05">
      <c r="B754" s="57"/>
      <c r="C754" s="57"/>
      <c r="D754" s="57"/>
      <c r="E754" s="57"/>
      <c r="F754" s="57"/>
      <c r="G754" s="57"/>
      <c r="H754" s="57"/>
      <c r="J754" s="80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9" customFormat="1" ht="15.75" customHeight="1" x14ac:dyDescent="1.05">
      <c r="B755" s="57"/>
      <c r="C755" s="57"/>
      <c r="D755" s="57"/>
      <c r="E755" s="57"/>
      <c r="F755" s="57"/>
      <c r="G755" s="57"/>
      <c r="H755" s="57"/>
      <c r="J755" s="80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9" customFormat="1" ht="15.75" customHeight="1" x14ac:dyDescent="1.05">
      <c r="B756" s="57"/>
      <c r="C756" s="57"/>
      <c r="D756" s="57"/>
      <c r="E756" s="57"/>
      <c r="F756" s="57"/>
      <c r="G756" s="57"/>
      <c r="H756" s="57"/>
      <c r="J756" s="80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9" customFormat="1" ht="15.75" customHeight="1" x14ac:dyDescent="1.05">
      <c r="B757" s="57"/>
      <c r="C757" s="57"/>
      <c r="D757" s="57"/>
      <c r="E757" s="57"/>
      <c r="F757" s="57"/>
      <c r="G757" s="57"/>
      <c r="H757" s="57"/>
      <c r="J757" s="80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9" customFormat="1" ht="15.75" customHeight="1" x14ac:dyDescent="1.05">
      <c r="B758" s="57"/>
      <c r="C758" s="57"/>
      <c r="D758" s="57"/>
      <c r="E758" s="57"/>
      <c r="F758" s="57"/>
      <c r="G758" s="57"/>
      <c r="H758" s="57"/>
      <c r="J758" s="80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9" customFormat="1" ht="15.75" customHeight="1" x14ac:dyDescent="1.05">
      <c r="B759" s="57"/>
      <c r="C759" s="57"/>
      <c r="D759" s="57"/>
      <c r="E759" s="57"/>
      <c r="F759" s="57"/>
      <c r="G759" s="57"/>
      <c r="H759" s="57"/>
      <c r="J759" s="80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9" customFormat="1" ht="15.75" customHeight="1" x14ac:dyDescent="1.05">
      <c r="B760" s="57"/>
      <c r="C760" s="57"/>
      <c r="D760" s="57"/>
      <c r="E760" s="57"/>
      <c r="F760" s="57"/>
      <c r="G760" s="57"/>
      <c r="H760" s="57"/>
      <c r="J760" s="80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9" customFormat="1" ht="15.75" customHeight="1" x14ac:dyDescent="1.05">
      <c r="B761" s="57"/>
      <c r="C761" s="57"/>
      <c r="D761" s="57"/>
      <c r="E761" s="57"/>
      <c r="F761" s="57"/>
      <c r="G761" s="57"/>
      <c r="H761" s="57"/>
      <c r="J761" s="80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9" customFormat="1" ht="15.75" customHeight="1" x14ac:dyDescent="1.05">
      <c r="B762" s="57"/>
      <c r="C762" s="57"/>
      <c r="D762" s="57"/>
      <c r="E762" s="57"/>
      <c r="F762" s="57"/>
      <c r="G762" s="57"/>
      <c r="H762" s="57"/>
      <c r="J762" s="80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9" customFormat="1" ht="15.75" customHeight="1" x14ac:dyDescent="1.05">
      <c r="B763" s="57"/>
      <c r="C763" s="57"/>
      <c r="D763" s="57"/>
      <c r="E763" s="57"/>
      <c r="F763" s="57"/>
      <c r="G763" s="57"/>
      <c r="H763" s="57"/>
      <c r="J763" s="80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9" customFormat="1" ht="15.75" customHeight="1" x14ac:dyDescent="1.05">
      <c r="B764" s="57"/>
      <c r="C764" s="57"/>
      <c r="D764" s="57"/>
      <c r="E764" s="57"/>
      <c r="F764" s="57"/>
      <c r="G764" s="57"/>
      <c r="H764" s="57"/>
      <c r="J764" s="80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9" customFormat="1" ht="15.75" customHeight="1" x14ac:dyDescent="1.05">
      <c r="B765" s="57"/>
      <c r="C765" s="57"/>
      <c r="D765" s="57"/>
      <c r="E765" s="57"/>
      <c r="F765" s="57"/>
      <c r="G765" s="57"/>
      <c r="H765" s="57"/>
      <c r="J765" s="80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9" customFormat="1" ht="15.75" customHeight="1" x14ac:dyDescent="1.05">
      <c r="B766" s="57"/>
      <c r="C766" s="57"/>
      <c r="D766" s="57"/>
      <c r="E766" s="57"/>
      <c r="F766" s="57"/>
      <c r="G766" s="57"/>
      <c r="H766" s="57"/>
      <c r="J766" s="80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9" customFormat="1" ht="15.75" customHeight="1" x14ac:dyDescent="1.05">
      <c r="B767" s="57"/>
      <c r="C767" s="57"/>
      <c r="D767" s="57"/>
      <c r="E767" s="57"/>
      <c r="F767" s="57"/>
      <c r="G767" s="57"/>
      <c r="H767" s="57"/>
      <c r="J767" s="80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9" customFormat="1" ht="15.75" customHeight="1" x14ac:dyDescent="1.05">
      <c r="B768" s="57"/>
      <c r="C768" s="57"/>
      <c r="D768" s="57"/>
      <c r="E768" s="57"/>
      <c r="F768" s="57"/>
      <c r="G768" s="57"/>
      <c r="H768" s="57"/>
      <c r="J768" s="80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9" customFormat="1" ht="15.75" customHeight="1" x14ac:dyDescent="1.05">
      <c r="B769" s="57"/>
      <c r="C769" s="57"/>
      <c r="D769" s="57"/>
      <c r="E769" s="57"/>
      <c r="F769" s="57"/>
      <c r="G769" s="57"/>
      <c r="H769" s="57"/>
      <c r="J769" s="80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9" customFormat="1" ht="15.75" customHeight="1" x14ac:dyDescent="1.05">
      <c r="B770" s="57"/>
      <c r="C770" s="57"/>
      <c r="D770" s="57"/>
      <c r="E770" s="57"/>
      <c r="F770" s="57"/>
      <c r="G770" s="57"/>
      <c r="H770" s="57"/>
      <c r="J770" s="80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9" customFormat="1" ht="15.75" customHeight="1" x14ac:dyDescent="1.05">
      <c r="B771" s="57"/>
      <c r="C771" s="57"/>
      <c r="D771" s="57"/>
      <c r="E771" s="57"/>
      <c r="F771" s="57"/>
      <c r="G771" s="57"/>
      <c r="H771" s="57"/>
      <c r="J771" s="80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9" customFormat="1" ht="15.75" customHeight="1" x14ac:dyDescent="1.05">
      <c r="B772" s="57"/>
      <c r="C772" s="57"/>
      <c r="D772" s="57"/>
      <c r="E772" s="57"/>
      <c r="F772" s="57"/>
      <c r="G772" s="57"/>
      <c r="H772" s="57"/>
      <c r="J772" s="80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9" customFormat="1" ht="15.75" customHeight="1" x14ac:dyDescent="1.05">
      <c r="B773" s="57"/>
      <c r="C773" s="57"/>
      <c r="D773" s="57"/>
      <c r="E773" s="57"/>
      <c r="F773" s="57"/>
      <c r="G773" s="57"/>
      <c r="H773" s="57"/>
      <c r="J773" s="80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9" customFormat="1" ht="15.75" customHeight="1" x14ac:dyDescent="1.05">
      <c r="B774" s="57"/>
      <c r="C774" s="57"/>
      <c r="D774" s="57"/>
      <c r="E774" s="57"/>
      <c r="F774" s="57"/>
      <c r="G774" s="57"/>
      <c r="H774" s="57"/>
      <c r="J774" s="80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9" customFormat="1" ht="15.75" customHeight="1" x14ac:dyDescent="1.05">
      <c r="B775" s="57"/>
      <c r="C775" s="57"/>
      <c r="D775" s="57"/>
      <c r="E775" s="57"/>
      <c r="F775" s="57"/>
      <c r="G775" s="57"/>
      <c r="H775" s="57"/>
      <c r="J775" s="80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9" customFormat="1" ht="15.75" customHeight="1" x14ac:dyDescent="1.05">
      <c r="B776" s="57"/>
      <c r="C776" s="57"/>
      <c r="D776" s="57"/>
      <c r="E776" s="57"/>
      <c r="F776" s="57"/>
      <c r="G776" s="57"/>
      <c r="H776" s="57"/>
      <c r="J776" s="80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9" customFormat="1" ht="15.75" customHeight="1" x14ac:dyDescent="1.05">
      <c r="B777" s="57"/>
      <c r="C777" s="57"/>
      <c r="D777" s="57"/>
      <c r="E777" s="57"/>
      <c r="F777" s="57"/>
      <c r="G777" s="57"/>
      <c r="H777" s="57"/>
      <c r="J777" s="80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9" customFormat="1" ht="15.75" customHeight="1" x14ac:dyDescent="1.05">
      <c r="B778" s="57"/>
      <c r="C778" s="57"/>
      <c r="D778" s="57"/>
      <c r="E778" s="57"/>
      <c r="F778" s="57"/>
      <c r="G778" s="57"/>
      <c r="H778" s="57"/>
      <c r="J778" s="80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9" customFormat="1" ht="15.75" customHeight="1" x14ac:dyDescent="1.05">
      <c r="B779" s="57"/>
      <c r="C779" s="57"/>
      <c r="D779" s="57"/>
      <c r="E779" s="57"/>
      <c r="F779" s="57"/>
      <c r="G779" s="57"/>
      <c r="H779" s="57"/>
      <c r="J779" s="80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9" customFormat="1" ht="15.75" customHeight="1" x14ac:dyDescent="1.05">
      <c r="B780" s="57"/>
      <c r="C780" s="57"/>
      <c r="D780" s="57"/>
      <c r="E780" s="57"/>
      <c r="F780" s="57"/>
      <c r="G780" s="57"/>
      <c r="H780" s="57"/>
      <c r="J780" s="80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9" customFormat="1" ht="15.75" customHeight="1" x14ac:dyDescent="1.05">
      <c r="B781" s="57"/>
      <c r="C781" s="57"/>
      <c r="D781" s="57"/>
      <c r="E781" s="57"/>
      <c r="F781" s="57"/>
      <c r="G781" s="57"/>
      <c r="H781" s="57"/>
      <c r="J781" s="80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9" customFormat="1" ht="15.75" customHeight="1" x14ac:dyDescent="1.05">
      <c r="B782" s="57"/>
      <c r="C782" s="57"/>
      <c r="D782" s="57"/>
      <c r="E782" s="57"/>
      <c r="F782" s="57"/>
      <c r="G782" s="57"/>
      <c r="H782" s="57"/>
      <c r="J782" s="80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9" customFormat="1" ht="15.75" customHeight="1" x14ac:dyDescent="1.05">
      <c r="B783" s="57"/>
      <c r="C783" s="57"/>
      <c r="D783" s="57"/>
      <c r="E783" s="57"/>
      <c r="F783" s="57"/>
      <c r="G783" s="57"/>
      <c r="H783" s="57"/>
      <c r="J783" s="80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9" customFormat="1" ht="15.75" customHeight="1" x14ac:dyDescent="1.05">
      <c r="B784" s="57"/>
      <c r="C784" s="57"/>
      <c r="D784" s="57"/>
      <c r="E784" s="57"/>
      <c r="F784" s="57"/>
      <c r="G784" s="57"/>
      <c r="H784" s="57"/>
      <c r="J784" s="80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9" customFormat="1" ht="15.75" customHeight="1" x14ac:dyDescent="1.05">
      <c r="B785" s="57"/>
      <c r="C785" s="57"/>
      <c r="D785" s="57"/>
      <c r="E785" s="57"/>
      <c r="F785" s="57"/>
      <c r="G785" s="57"/>
      <c r="H785" s="57"/>
      <c r="J785" s="80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9" customFormat="1" ht="15.75" customHeight="1" x14ac:dyDescent="1.05">
      <c r="B786" s="57"/>
      <c r="C786" s="57"/>
      <c r="D786" s="57"/>
      <c r="E786" s="57"/>
      <c r="F786" s="57"/>
      <c r="G786" s="57"/>
      <c r="H786" s="57"/>
      <c r="J786" s="80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9" customFormat="1" ht="15.75" customHeight="1" x14ac:dyDescent="1.05">
      <c r="B787" s="57"/>
      <c r="C787" s="57"/>
      <c r="D787" s="57"/>
      <c r="E787" s="57"/>
      <c r="F787" s="57"/>
      <c r="G787" s="57"/>
      <c r="H787" s="57"/>
      <c r="J787" s="80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9" customFormat="1" ht="15.75" customHeight="1" x14ac:dyDescent="1.05">
      <c r="B788" s="57"/>
      <c r="C788" s="57"/>
      <c r="D788" s="57"/>
      <c r="E788" s="57"/>
      <c r="F788" s="57"/>
      <c r="G788" s="57"/>
      <c r="H788" s="57"/>
      <c r="J788" s="80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9" customFormat="1" ht="15.75" customHeight="1" x14ac:dyDescent="1.05">
      <c r="B789" s="57"/>
      <c r="C789" s="57"/>
      <c r="D789" s="57"/>
      <c r="E789" s="57"/>
      <c r="F789" s="57"/>
      <c r="G789" s="57"/>
      <c r="H789" s="57"/>
      <c r="J789" s="80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9" customFormat="1" ht="15.75" customHeight="1" x14ac:dyDescent="1.05">
      <c r="B790" s="57"/>
      <c r="C790" s="57"/>
      <c r="D790" s="57"/>
      <c r="E790" s="57"/>
      <c r="F790" s="57"/>
      <c r="G790" s="57"/>
      <c r="H790" s="57"/>
      <c r="J790" s="80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9" customFormat="1" ht="15.75" customHeight="1" x14ac:dyDescent="1.05">
      <c r="B791" s="57"/>
      <c r="C791" s="57"/>
      <c r="D791" s="57"/>
      <c r="E791" s="57"/>
      <c r="F791" s="57"/>
      <c r="G791" s="57"/>
      <c r="H791" s="57"/>
      <c r="J791" s="80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9" customFormat="1" ht="15.75" customHeight="1" x14ac:dyDescent="1.05">
      <c r="B792" s="57"/>
      <c r="C792" s="57"/>
      <c r="D792" s="57"/>
      <c r="E792" s="57"/>
      <c r="F792" s="57"/>
      <c r="G792" s="57"/>
      <c r="H792" s="57"/>
      <c r="J792" s="80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9" customFormat="1" ht="15.75" customHeight="1" x14ac:dyDescent="1.05">
      <c r="B793" s="57"/>
      <c r="C793" s="57"/>
      <c r="D793" s="57"/>
      <c r="E793" s="57"/>
      <c r="F793" s="57"/>
      <c r="G793" s="57"/>
      <c r="H793" s="57"/>
      <c r="J793" s="80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9" customFormat="1" ht="15.75" customHeight="1" x14ac:dyDescent="1.05">
      <c r="B794" s="57"/>
      <c r="C794" s="57"/>
      <c r="D794" s="57"/>
      <c r="E794" s="57"/>
      <c r="F794" s="57"/>
      <c r="G794" s="57"/>
      <c r="H794" s="57"/>
      <c r="J794" s="80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9" customFormat="1" ht="15.75" customHeight="1" x14ac:dyDescent="1.05">
      <c r="B795" s="57"/>
      <c r="C795" s="57"/>
      <c r="D795" s="57"/>
      <c r="E795" s="57"/>
      <c r="F795" s="57"/>
      <c r="G795" s="57"/>
      <c r="H795" s="57"/>
      <c r="J795" s="80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9" customFormat="1" ht="15.75" customHeight="1" x14ac:dyDescent="1.05">
      <c r="B796" s="57"/>
      <c r="C796" s="57"/>
      <c r="D796" s="57"/>
      <c r="E796" s="57"/>
      <c r="F796" s="57"/>
      <c r="G796" s="57"/>
      <c r="H796" s="57"/>
      <c r="J796" s="80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9" customFormat="1" ht="15.75" customHeight="1" x14ac:dyDescent="1.05">
      <c r="B797" s="57"/>
      <c r="C797" s="57"/>
      <c r="D797" s="57"/>
      <c r="E797" s="57"/>
      <c r="F797" s="57"/>
      <c r="G797" s="57"/>
      <c r="H797" s="57"/>
      <c r="J797" s="80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9" customFormat="1" ht="15.75" customHeight="1" x14ac:dyDescent="1.05">
      <c r="B798" s="57"/>
      <c r="C798" s="57"/>
      <c r="D798" s="57"/>
      <c r="E798" s="57"/>
      <c r="F798" s="57"/>
      <c r="G798" s="57"/>
      <c r="H798" s="57"/>
      <c r="J798" s="80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9" customFormat="1" ht="15.75" customHeight="1" x14ac:dyDescent="1.05">
      <c r="B799" s="57"/>
      <c r="C799" s="57"/>
      <c r="D799" s="57"/>
      <c r="E799" s="57"/>
      <c r="F799" s="57"/>
      <c r="G799" s="57"/>
      <c r="H799" s="57"/>
      <c r="J799" s="80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9" customFormat="1" ht="15.75" customHeight="1" x14ac:dyDescent="1.05">
      <c r="B800" s="57"/>
      <c r="C800" s="57"/>
      <c r="D800" s="57"/>
      <c r="E800" s="57"/>
      <c r="F800" s="57"/>
      <c r="G800" s="57"/>
      <c r="H800" s="57"/>
      <c r="J800" s="80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9" customFormat="1" ht="15.75" customHeight="1" x14ac:dyDescent="1.05">
      <c r="B801" s="57"/>
      <c r="C801" s="57"/>
      <c r="D801" s="57"/>
      <c r="E801" s="57"/>
      <c r="F801" s="57"/>
      <c r="G801" s="57"/>
      <c r="H801" s="57"/>
      <c r="J801" s="80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9" customFormat="1" ht="15.75" customHeight="1" x14ac:dyDescent="1.05">
      <c r="B802" s="57"/>
      <c r="C802" s="57"/>
      <c r="D802" s="57"/>
      <c r="E802" s="57"/>
      <c r="F802" s="57"/>
      <c r="G802" s="57"/>
      <c r="H802" s="57"/>
      <c r="J802" s="80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9" customFormat="1" ht="15.75" customHeight="1" x14ac:dyDescent="1.05">
      <c r="B803" s="57"/>
      <c r="C803" s="57"/>
      <c r="D803" s="57"/>
      <c r="E803" s="57"/>
      <c r="F803" s="57"/>
      <c r="G803" s="57"/>
      <c r="H803" s="57"/>
      <c r="J803" s="80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9" customFormat="1" ht="15.75" customHeight="1" x14ac:dyDescent="1.05">
      <c r="B804" s="57"/>
      <c r="C804" s="57"/>
      <c r="D804" s="57"/>
      <c r="E804" s="57"/>
      <c r="F804" s="57"/>
      <c r="G804" s="57"/>
      <c r="H804" s="57"/>
      <c r="J804" s="80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9" customFormat="1" ht="15.75" customHeight="1" x14ac:dyDescent="1.05">
      <c r="B805" s="57"/>
      <c r="C805" s="57"/>
      <c r="D805" s="57"/>
      <c r="E805" s="57"/>
      <c r="F805" s="57"/>
      <c r="G805" s="57"/>
      <c r="H805" s="57"/>
      <c r="J805" s="80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9" customFormat="1" ht="15.75" customHeight="1" x14ac:dyDescent="1.05">
      <c r="B806" s="57"/>
      <c r="C806" s="57"/>
      <c r="D806" s="57"/>
      <c r="E806" s="57"/>
      <c r="F806" s="57"/>
      <c r="G806" s="57"/>
      <c r="H806" s="57"/>
      <c r="J806" s="80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9" customFormat="1" ht="15.75" customHeight="1" x14ac:dyDescent="1.05">
      <c r="B807" s="57"/>
      <c r="C807" s="57"/>
      <c r="D807" s="57"/>
      <c r="E807" s="57"/>
      <c r="F807" s="57"/>
      <c r="G807" s="57"/>
      <c r="H807" s="57"/>
      <c r="J807" s="80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9" customFormat="1" ht="15.75" customHeight="1" x14ac:dyDescent="1.05">
      <c r="B808" s="57"/>
      <c r="C808" s="57"/>
      <c r="D808" s="57"/>
      <c r="E808" s="57"/>
      <c r="F808" s="57"/>
      <c r="G808" s="57"/>
      <c r="H808" s="57"/>
      <c r="J808" s="80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9" customFormat="1" ht="15.75" customHeight="1" x14ac:dyDescent="1.05">
      <c r="B809" s="57"/>
      <c r="C809" s="57"/>
      <c r="D809" s="57"/>
      <c r="E809" s="57"/>
      <c r="F809" s="57"/>
      <c r="G809" s="57"/>
      <c r="H809" s="57"/>
      <c r="J809" s="80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9" customFormat="1" ht="15.75" customHeight="1" x14ac:dyDescent="1.05">
      <c r="B810" s="57"/>
      <c r="C810" s="57"/>
      <c r="D810" s="57"/>
      <c r="E810" s="57"/>
      <c r="F810" s="57"/>
      <c r="G810" s="57"/>
      <c r="H810" s="57"/>
      <c r="J810" s="80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9" customFormat="1" ht="15.75" customHeight="1" x14ac:dyDescent="1.05">
      <c r="B811" s="57"/>
      <c r="C811" s="57"/>
      <c r="D811" s="57"/>
      <c r="E811" s="57"/>
      <c r="F811" s="57"/>
      <c r="G811" s="57"/>
      <c r="H811" s="57"/>
      <c r="J811" s="80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9" customFormat="1" ht="15.75" customHeight="1" x14ac:dyDescent="1.05">
      <c r="B812" s="57"/>
      <c r="C812" s="57"/>
      <c r="D812" s="57"/>
      <c r="E812" s="57"/>
      <c r="F812" s="57"/>
      <c r="G812" s="57"/>
      <c r="H812" s="57"/>
      <c r="J812" s="80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9" customFormat="1" ht="15.75" customHeight="1" x14ac:dyDescent="1.05">
      <c r="B813" s="57"/>
      <c r="C813" s="57"/>
      <c r="D813" s="57"/>
      <c r="E813" s="57"/>
      <c r="F813" s="57"/>
      <c r="G813" s="57"/>
      <c r="H813" s="57"/>
      <c r="J813" s="80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9" customFormat="1" ht="15.75" customHeight="1" x14ac:dyDescent="1.05">
      <c r="B814" s="57"/>
      <c r="C814" s="57"/>
      <c r="D814" s="57"/>
      <c r="E814" s="57"/>
      <c r="F814" s="57"/>
      <c r="G814" s="57"/>
      <c r="H814" s="57"/>
      <c r="J814" s="80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9" customFormat="1" ht="15.75" customHeight="1" x14ac:dyDescent="1.05">
      <c r="B815" s="57"/>
      <c r="C815" s="57"/>
      <c r="D815" s="57"/>
      <c r="E815" s="57"/>
      <c r="F815" s="57"/>
      <c r="G815" s="57"/>
      <c r="H815" s="57"/>
      <c r="J815" s="80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9" customFormat="1" ht="15.75" customHeight="1" x14ac:dyDescent="1.05">
      <c r="B816" s="57"/>
      <c r="C816" s="57"/>
      <c r="D816" s="57"/>
      <c r="E816" s="57"/>
      <c r="F816" s="57"/>
      <c r="G816" s="57"/>
      <c r="H816" s="57"/>
      <c r="J816" s="80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9" customFormat="1" ht="15.75" customHeight="1" x14ac:dyDescent="1.05">
      <c r="B817" s="57"/>
      <c r="C817" s="57"/>
      <c r="D817" s="57"/>
      <c r="E817" s="57"/>
      <c r="F817" s="57"/>
      <c r="G817" s="57"/>
      <c r="H817" s="57"/>
      <c r="J817" s="80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9" customFormat="1" ht="15.75" customHeight="1" x14ac:dyDescent="1.05">
      <c r="B818" s="57"/>
      <c r="C818" s="57"/>
      <c r="D818" s="57"/>
      <c r="E818" s="57"/>
      <c r="F818" s="57"/>
      <c r="G818" s="57"/>
      <c r="H818" s="57"/>
      <c r="J818" s="80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9" customFormat="1" ht="15.75" customHeight="1" x14ac:dyDescent="1.05">
      <c r="B819" s="57"/>
      <c r="C819" s="57"/>
      <c r="D819" s="57"/>
      <c r="E819" s="57"/>
      <c r="F819" s="57"/>
      <c r="G819" s="57"/>
      <c r="H819" s="57"/>
      <c r="J819" s="80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9" customFormat="1" ht="15.75" customHeight="1" x14ac:dyDescent="1.05">
      <c r="B820" s="57"/>
      <c r="C820" s="57"/>
      <c r="D820" s="57"/>
      <c r="E820" s="57"/>
      <c r="F820" s="57"/>
      <c r="G820" s="57"/>
      <c r="H820" s="57"/>
      <c r="J820" s="80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9" customFormat="1" ht="15.75" customHeight="1" x14ac:dyDescent="1.05">
      <c r="B821" s="57"/>
      <c r="C821" s="57"/>
      <c r="D821" s="57"/>
      <c r="E821" s="57"/>
      <c r="F821" s="57"/>
      <c r="G821" s="57"/>
      <c r="H821" s="57"/>
      <c r="J821" s="80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9" customFormat="1" ht="15.75" customHeight="1" x14ac:dyDescent="1.05">
      <c r="B822" s="57"/>
      <c r="C822" s="57"/>
      <c r="D822" s="57"/>
      <c r="E822" s="57"/>
      <c r="F822" s="57"/>
      <c r="G822" s="57"/>
      <c r="H822" s="57"/>
      <c r="J822" s="80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9" customFormat="1" ht="15.75" customHeight="1" x14ac:dyDescent="1.05">
      <c r="B823" s="57"/>
      <c r="C823" s="57"/>
      <c r="D823" s="57"/>
      <c r="E823" s="57"/>
      <c r="F823" s="57"/>
      <c r="G823" s="57"/>
      <c r="H823" s="57"/>
      <c r="J823" s="80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9" customFormat="1" ht="15.75" customHeight="1" x14ac:dyDescent="1.05">
      <c r="B824" s="57"/>
      <c r="C824" s="57"/>
      <c r="D824" s="57"/>
      <c r="E824" s="57"/>
      <c r="F824" s="57"/>
      <c r="G824" s="57"/>
      <c r="H824" s="57"/>
      <c r="J824" s="80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9" customFormat="1" ht="15.75" customHeight="1" x14ac:dyDescent="1.05">
      <c r="B825" s="57"/>
      <c r="C825" s="57"/>
      <c r="D825" s="57"/>
      <c r="E825" s="57"/>
      <c r="F825" s="57"/>
      <c r="G825" s="57"/>
      <c r="H825" s="57"/>
      <c r="J825" s="80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9" customFormat="1" ht="15.75" customHeight="1" x14ac:dyDescent="1.05">
      <c r="B826" s="57"/>
      <c r="C826" s="57"/>
      <c r="D826" s="57"/>
      <c r="E826" s="57"/>
      <c r="F826" s="57"/>
      <c r="G826" s="57"/>
      <c r="H826" s="57"/>
      <c r="J826" s="80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9" customFormat="1" ht="15.75" customHeight="1" x14ac:dyDescent="1.05">
      <c r="B827" s="57"/>
      <c r="C827" s="57"/>
      <c r="D827" s="57"/>
      <c r="E827" s="57"/>
      <c r="F827" s="57"/>
      <c r="G827" s="57"/>
      <c r="H827" s="57"/>
      <c r="J827" s="80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9" customFormat="1" ht="15.75" customHeight="1" x14ac:dyDescent="1.05">
      <c r="B828" s="57"/>
      <c r="C828" s="57"/>
      <c r="D828" s="57"/>
      <c r="E828" s="57"/>
      <c r="F828" s="57"/>
      <c r="G828" s="57"/>
      <c r="H828" s="57"/>
      <c r="J828" s="80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9" customFormat="1" ht="15.75" customHeight="1" x14ac:dyDescent="1.05">
      <c r="B829" s="57"/>
      <c r="C829" s="57"/>
      <c r="D829" s="57"/>
      <c r="E829" s="57"/>
      <c r="F829" s="57"/>
      <c r="G829" s="57"/>
      <c r="H829" s="57"/>
      <c r="J829" s="80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9" customFormat="1" ht="15.75" customHeight="1" x14ac:dyDescent="1.05">
      <c r="B830" s="57"/>
      <c r="C830" s="57"/>
      <c r="D830" s="57"/>
      <c r="E830" s="57"/>
      <c r="F830" s="57"/>
      <c r="G830" s="57"/>
      <c r="H830" s="57"/>
      <c r="J830" s="80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9" customFormat="1" ht="15.75" customHeight="1" x14ac:dyDescent="1.05">
      <c r="B831" s="57"/>
      <c r="C831" s="57"/>
      <c r="D831" s="57"/>
      <c r="E831" s="57"/>
      <c r="F831" s="57"/>
      <c r="G831" s="57"/>
      <c r="H831" s="57"/>
      <c r="J831" s="80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9" customFormat="1" ht="15.75" customHeight="1" x14ac:dyDescent="1.05">
      <c r="B832" s="57"/>
      <c r="C832" s="57"/>
      <c r="D832" s="57"/>
      <c r="E832" s="57"/>
      <c r="F832" s="57"/>
      <c r="G832" s="57"/>
      <c r="H832" s="57"/>
      <c r="J832" s="80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9" customFormat="1" ht="15.75" customHeight="1" x14ac:dyDescent="1.05">
      <c r="B833" s="57"/>
      <c r="C833" s="57"/>
      <c r="D833" s="57"/>
      <c r="E833" s="57"/>
      <c r="F833" s="57"/>
      <c r="G833" s="57"/>
      <c r="H833" s="57"/>
      <c r="J833" s="80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9" customFormat="1" ht="15.75" customHeight="1" x14ac:dyDescent="1.05">
      <c r="B834" s="57"/>
      <c r="C834" s="57"/>
      <c r="D834" s="57"/>
      <c r="E834" s="57"/>
      <c r="F834" s="57"/>
      <c r="G834" s="57"/>
      <c r="H834" s="57"/>
      <c r="J834" s="80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9" customFormat="1" ht="15.75" customHeight="1" x14ac:dyDescent="1.05">
      <c r="B835" s="57"/>
      <c r="C835" s="57"/>
      <c r="D835" s="57"/>
      <c r="E835" s="57"/>
      <c r="F835" s="57"/>
      <c r="G835" s="57"/>
      <c r="H835" s="57"/>
      <c r="J835" s="80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9" customFormat="1" ht="15.75" customHeight="1" x14ac:dyDescent="1.05">
      <c r="B836" s="57"/>
      <c r="C836" s="57"/>
      <c r="D836" s="57"/>
      <c r="E836" s="57"/>
      <c r="F836" s="57"/>
      <c r="G836" s="57"/>
      <c r="H836" s="57"/>
      <c r="J836" s="80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9" customFormat="1" ht="15.75" customHeight="1" x14ac:dyDescent="1.05">
      <c r="B837" s="57"/>
      <c r="C837" s="57"/>
      <c r="D837" s="57"/>
      <c r="E837" s="57"/>
      <c r="F837" s="57"/>
      <c r="G837" s="57"/>
      <c r="H837" s="57"/>
      <c r="J837" s="80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9" customFormat="1" ht="15.75" customHeight="1" x14ac:dyDescent="1.05">
      <c r="B838" s="57"/>
      <c r="C838" s="57"/>
      <c r="D838" s="57"/>
      <c r="E838" s="57"/>
      <c r="F838" s="57"/>
      <c r="G838" s="57"/>
      <c r="H838" s="57"/>
      <c r="J838" s="80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9" customFormat="1" ht="15.75" customHeight="1" x14ac:dyDescent="1.05">
      <c r="B839" s="57"/>
      <c r="C839" s="57"/>
      <c r="D839" s="57"/>
      <c r="E839" s="57"/>
      <c r="F839" s="57"/>
      <c r="G839" s="57"/>
      <c r="H839" s="57"/>
      <c r="J839" s="80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9" customFormat="1" ht="15.75" customHeight="1" x14ac:dyDescent="1.05">
      <c r="B840" s="57"/>
      <c r="C840" s="57"/>
      <c r="D840" s="57"/>
      <c r="E840" s="57"/>
      <c r="F840" s="57"/>
      <c r="G840" s="57"/>
      <c r="H840" s="57"/>
      <c r="J840" s="80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9" customFormat="1" ht="15.75" customHeight="1" x14ac:dyDescent="1.05">
      <c r="B841" s="57"/>
      <c r="C841" s="57"/>
      <c r="D841" s="57"/>
      <c r="E841" s="57"/>
      <c r="F841" s="57"/>
      <c r="G841" s="57"/>
      <c r="H841" s="57"/>
      <c r="J841" s="80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9" customFormat="1" ht="15.75" customHeight="1" x14ac:dyDescent="1.05">
      <c r="B842" s="57"/>
      <c r="C842" s="57"/>
      <c r="D842" s="57"/>
      <c r="E842" s="57"/>
      <c r="F842" s="57"/>
      <c r="G842" s="57"/>
      <c r="H842" s="57"/>
      <c r="J842" s="80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9" customFormat="1" ht="15.75" customHeight="1" x14ac:dyDescent="1.05">
      <c r="B843" s="57"/>
      <c r="C843" s="57"/>
      <c r="D843" s="57"/>
      <c r="E843" s="57"/>
      <c r="F843" s="57"/>
      <c r="G843" s="57"/>
      <c r="H843" s="57"/>
      <c r="J843" s="80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9" customFormat="1" ht="15.75" customHeight="1" x14ac:dyDescent="1.05">
      <c r="B844" s="57"/>
      <c r="C844" s="57"/>
      <c r="D844" s="57"/>
      <c r="E844" s="57"/>
      <c r="F844" s="57"/>
      <c r="G844" s="57"/>
      <c r="H844" s="57"/>
      <c r="J844" s="80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9" customFormat="1" ht="15.75" customHeight="1" x14ac:dyDescent="1.05">
      <c r="B845" s="57"/>
      <c r="C845" s="57"/>
      <c r="D845" s="57"/>
      <c r="E845" s="57"/>
      <c r="F845" s="57"/>
      <c r="G845" s="57"/>
      <c r="H845" s="57"/>
      <c r="J845" s="80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9" customFormat="1" ht="15.75" customHeight="1" x14ac:dyDescent="1.05">
      <c r="B846" s="57"/>
      <c r="C846" s="57"/>
      <c r="D846" s="57"/>
      <c r="E846" s="57"/>
      <c r="F846" s="57"/>
      <c r="G846" s="57"/>
      <c r="H846" s="57"/>
      <c r="J846" s="80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9" customFormat="1" ht="15.75" customHeight="1" x14ac:dyDescent="1.05">
      <c r="B847" s="57"/>
      <c r="C847" s="57"/>
      <c r="D847" s="57"/>
      <c r="E847" s="57"/>
      <c r="F847" s="57"/>
      <c r="G847" s="57"/>
      <c r="H847" s="57"/>
      <c r="J847" s="80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9" customFormat="1" ht="15.75" customHeight="1" x14ac:dyDescent="1.05">
      <c r="B848" s="57"/>
      <c r="C848" s="57"/>
      <c r="D848" s="57"/>
      <c r="E848" s="57"/>
      <c r="F848" s="57"/>
      <c r="G848" s="57"/>
      <c r="H848" s="57"/>
      <c r="J848" s="80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9" customFormat="1" ht="15.75" customHeight="1" x14ac:dyDescent="1.05">
      <c r="B849" s="57"/>
      <c r="C849" s="57"/>
      <c r="D849" s="57"/>
      <c r="E849" s="57"/>
      <c r="F849" s="57"/>
      <c r="G849" s="57"/>
      <c r="H849" s="57"/>
      <c r="J849" s="80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9" customFormat="1" ht="15.75" customHeight="1" x14ac:dyDescent="1.05">
      <c r="B850" s="57"/>
      <c r="C850" s="57"/>
      <c r="D850" s="57"/>
      <c r="E850" s="57"/>
      <c r="F850" s="57"/>
      <c r="G850" s="57"/>
      <c r="H850" s="57"/>
      <c r="J850" s="80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9" customFormat="1" ht="15.75" customHeight="1" x14ac:dyDescent="1.05">
      <c r="B851" s="57"/>
      <c r="C851" s="57"/>
      <c r="D851" s="57"/>
      <c r="E851" s="57"/>
      <c r="F851" s="57"/>
      <c r="G851" s="57"/>
      <c r="H851" s="57"/>
      <c r="J851" s="80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9" customFormat="1" ht="15.75" customHeight="1" x14ac:dyDescent="1.05">
      <c r="B852" s="57"/>
      <c r="C852" s="57"/>
      <c r="D852" s="57"/>
      <c r="E852" s="57"/>
      <c r="F852" s="57"/>
      <c r="G852" s="57"/>
      <c r="H852" s="57"/>
      <c r="J852" s="80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9" customFormat="1" ht="15.75" customHeight="1" x14ac:dyDescent="1.05">
      <c r="B853" s="57"/>
      <c r="C853" s="57"/>
      <c r="D853" s="57"/>
      <c r="E853" s="57"/>
      <c r="F853" s="57"/>
      <c r="G853" s="57"/>
      <c r="H853" s="57"/>
      <c r="J853" s="80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9" customFormat="1" ht="15.75" customHeight="1" x14ac:dyDescent="1.05">
      <c r="B854" s="57"/>
      <c r="C854" s="57"/>
      <c r="D854" s="57"/>
      <c r="E854" s="57"/>
      <c r="F854" s="57"/>
      <c r="G854" s="57"/>
      <c r="H854" s="57"/>
      <c r="J854" s="80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9" customFormat="1" ht="15.75" customHeight="1" x14ac:dyDescent="1.05">
      <c r="B855" s="57"/>
      <c r="C855" s="57"/>
      <c r="D855" s="57"/>
      <c r="E855" s="57"/>
      <c r="F855" s="57"/>
      <c r="G855" s="57"/>
      <c r="H855" s="57"/>
      <c r="J855" s="80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9" customFormat="1" ht="15.75" customHeight="1" x14ac:dyDescent="1.05">
      <c r="B856" s="57"/>
      <c r="C856" s="57"/>
      <c r="D856" s="57"/>
      <c r="E856" s="57"/>
      <c r="F856" s="57"/>
      <c r="G856" s="57"/>
      <c r="H856" s="57"/>
      <c r="J856" s="80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9" customFormat="1" ht="15.75" customHeight="1" x14ac:dyDescent="1.05">
      <c r="B857" s="57"/>
      <c r="C857" s="57"/>
      <c r="D857" s="57"/>
      <c r="E857" s="57"/>
      <c r="F857" s="57"/>
      <c r="G857" s="57"/>
      <c r="H857" s="57"/>
      <c r="J857" s="80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9" customFormat="1" ht="15.75" customHeight="1" x14ac:dyDescent="1.05">
      <c r="B858" s="57"/>
      <c r="C858" s="57"/>
      <c r="D858" s="57"/>
      <c r="E858" s="57"/>
      <c r="F858" s="57"/>
      <c r="G858" s="57"/>
      <c r="H858" s="57"/>
      <c r="J858" s="80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9" customFormat="1" ht="15.75" customHeight="1" x14ac:dyDescent="1.05">
      <c r="B859" s="57"/>
      <c r="C859" s="57"/>
      <c r="D859" s="57"/>
      <c r="E859" s="57"/>
      <c r="F859" s="57"/>
      <c r="G859" s="57"/>
      <c r="H859" s="57"/>
      <c r="J859" s="80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9" customFormat="1" ht="15.75" customHeight="1" x14ac:dyDescent="1.05">
      <c r="B860" s="57"/>
      <c r="C860" s="57"/>
      <c r="D860" s="57"/>
      <c r="E860" s="57"/>
      <c r="F860" s="57"/>
      <c r="G860" s="57"/>
      <c r="H860" s="57"/>
      <c r="J860" s="80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9" customFormat="1" ht="15.75" customHeight="1" x14ac:dyDescent="1.05">
      <c r="B861" s="57"/>
      <c r="C861" s="57"/>
      <c r="D861" s="57"/>
      <c r="E861" s="57"/>
      <c r="F861" s="57"/>
      <c r="G861" s="57"/>
      <c r="H861" s="57"/>
      <c r="J861" s="80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9" customFormat="1" ht="15.75" customHeight="1" x14ac:dyDescent="1.05">
      <c r="B862" s="57"/>
      <c r="C862" s="57"/>
      <c r="D862" s="57"/>
      <c r="E862" s="57"/>
      <c r="F862" s="57"/>
      <c r="G862" s="57"/>
      <c r="H862" s="57"/>
      <c r="J862" s="80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9" customFormat="1" ht="15.75" customHeight="1" x14ac:dyDescent="1.05">
      <c r="B863" s="57"/>
      <c r="C863" s="57"/>
      <c r="D863" s="57"/>
      <c r="E863" s="57"/>
      <c r="F863" s="57"/>
      <c r="G863" s="57"/>
      <c r="H863" s="57"/>
      <c r="J863" s="80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9" customFormat="1" ht="15.75" customHeight="1" x14ac:dyDescent="1.05">
      <c r="B864" s="57"/>
      <c r="C864" s="57"/>
      <c r="D864" s="57"/>
      <c r="E864" s="57"/>
      <c r="F864" s="57"/>
      <c r="G864" s="57"/>
      <c r="H864" s="57"/>
      <c r="J864" s="80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9" customFormat="1" ht="15.75" customHeight="1" x14ac:dyDescent="1.05">
      <c r="B865" s="57"/>
      <c r="C865" s="57"/>
      <c r="D865" s="57"/>
      <c r="E865" s="57"/>
      <c r="F865" s="57"/>
      <c r="G865" s="57"/>
      <c r="H865" s="57"/>
      <c r="J865" s="80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9" customFormat="1" ht="15.75" customHeight="1" x14ac:dyDescent="1.05">
      <c r="B866" s="57"/>
      <c r="C866" s="57"/>
      <c r="D866" s="57"/>
      <c r="E866" s="57"/>
      <c r="F866" s="57"/>
      <c r="G866" s="57"/>
      <c r="H866" s="57"/>
      <c r="J866" s="80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9" customFormat="1" ht="15.75" customHeight="1" x14ac:dyDescent="1.05">
      <c r="B867" s="57"/>
      <c r="C867" s="57"/>
      <c r="D867" s="57"/>
      <c r="E867" s="57"/>
      <c r="F867" s="57"/>
      <c r="G867" s="57"/>
      <c r="H867" s="57"/>
      <c r="J867" s="80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9" customFormat="1" ht="15.75" customHeight="1" x14ac:dyDescent="1.05">
      <c r="B868" s="57"/>
      <c r="C868" s="57"/>
      <c r="D868" s="57"/>
      <c r="E868" s="57"/>
      <c r="F868" s="57"/>
      <c r="G868" s="57"/>
      <c r="H868" s="57"/>
      <c r="J868" s="80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9" customFormat="1" ht="15.75" customHeight="1" x14ac:dyDescent="1.05">
      <c r="B869" s="57"/>
      <c r="C869" s="57"/>
      <c r="D869" s="57"/>
      <c r="E869" s="57"/>
      <c r="F869" s="57"/>
      <c r="G869" s="57"/>
      <c r="H869" s="57"/>
      <c r="J869" s="80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9" customFormat="1" ht="15.75" customHeight="1" x14ac:dyDescent="1.05">
      <c r="B870" s="57"/>
      <c r="C870" s="57"/>
      <c r="D870" s="57"/>
      <c r="E870" s="57"/>
      <c r="F870" s="57"/>
      <c r="G870" s="57"/>
      <c r="H870" s="57"/>
      <c r="J870" s="80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9" customFormat="1" ht="15.75" customHeight="1" x14ac:dyDescent="1.05">
      <c r="B871" s="57"/>
      <c r="C871" s="57"/>
      <c r="D871" s="57"/>
      <c r="E871" s="57"/>
      <c r="F871" s="57"/>
      <c r="G871" s="57"/>
      <c r="H871" s="57"/>
      <c r="J871" s="80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9" customFormat="1" ht="15.75" customHeight="1" x14ac:dyDescent="1.05">
      <c r="B872" s="57"/>
      <c r="C872" s="57"/>
      <c r="D872" s="57"/>
      <c r="E872" s="57"/>
      <c r="F872" s="57"/>
      <c r="G872" s="57"/>
      <c r="H872" s="57"/>
      <c r="J872" s="80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9" customFormat="1" ht="15.75" customHeight="1" x14ac:dyDescent="1.05">
      <c r="B873" s="57"/>
      <c r="C873" s="57"/>
      <c r="D873" s="57"/>
      <c r="E873" s="57"/>
      <c r="F873" s="57"/>
      <c r="G873" s="57"/>
      <c r="H873" s="57"/>
      <c r="J873" s="80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9" customFormat="1" ht="15.75" customHeight="1" x14ac:dyDescent="1.05">
      <c r="B874" s="57"/>
      <c r="C874" s="57"/>
      <c r="D874" s="57"/>
      <c r="E874" s="57"/>
      <c r="F874" s="57"/>
      <c r="G874" s="57"/>
      <c r="H874" s="57"/>
      <c r="J874" s="80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9" customFormat="1" ht="15.75" customHeight="1" x14ac:dyDescent="1.05">
      <c r="B875" s="57"/>
      <c r="C875" s="57"/>
      <c r="D875" s="57"/>
      <c r="E875" s="57"/>
      <c r="F875" s="57"/>
      <c r="G875" s="57"/>
      <c r="H875" s="57"/>
      <c r="J875" s="80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9" customFormat="1" ht="15.75" customHeight="1" x14ac:dyDescent="1.05">
      <c r="B876" s="57"/>
      <c r="C876" s="57"/>
      <c r="D876" s="57"/>
      <c r="E876" s="57"/>
      <c r="F876" s="57"/>
      <c r="G876" s="57"/>
      <c r="H876" s="57"/>
      <c r="J876" s="80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9" customFormat="1" ht="15.75" customHeight="1" x14ac:dyDescent="1.05">
      <c r="B877" s="57"/>
      <c r="C877" s="57"/>
      <c r="D877" s="57"/>
      <c r="E877" s="57"/>
      <c r="F877" s="57"/>
      <c r="G877" s="57"/>
      <c r="H877" s="57"/>
      <c r="J877" s="80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9" customFormat="1" ht="15.75" customHeight="1" x14ac:dyDescent="1.05">
      <c r="B878" s="57"/>
      <c r="C878" s="57"/>
      <c r="D878" s="57"/>
      <c r="E878" s="57"/>
      <c r="F878" s="57"/>
      <c r="G878" s="57"/>
      <c r="H878" s="57"/>
      <c r="J878" s="80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9" customFormat="1" ht="15.75" customHeight="1" x14ac:dyDescent="1.05">
      <c r="B879" s="57"/>
      <c r="C879" s="57"/>
      <c r="D879" s="57"/>
      <c r="E879" s="57"/>
      <c r="F879" s="57"/>
      <c r="G879" s="57"/>
      <c r="H879" s="57"/>
      <c r="J879" s="80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9" customFormat="1" ht="15.75" customHeight="1" x14ac:dyDescent="1.05">
      <c r="B880" s="57"/>
      <c r="C880" s="57"/>
      <c r="D880" s="57"/>
      <c r="E880" s="57"/>
      <c r="F880" s="57"/>
      <c r="G880" s="57"/>
      <c r="H880" s="57"/>
      <c r="J880" s="80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9" customFormat="1" ht="15.75" customHeight="1" x14ac:dyDescent="1.05">
      <c r="B881" s="57"/>
      <c r="C881" s="57"/>
      <c r="D881" s="57"/>
      <c r="E881" s="57"/>
      <c r="F881" s="57"/>
      <c r="G881" s="57"/>
      <c r="H881" s="57"/>
      <c r="J881" s="80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9" customFormat="1" ht="15.75" customHeight="1" x14ac:dyDescent="1.05">
      <c r="B882" s="57"/>
      <c r="C882" s="57"/>
      <c r="D882" s="57"/>
      <c r="E882" s="57"/>
      <c r="F882" s="57"/>
      <c r="G882" s="57"/>
      <c r="H882" s="57"/>
      <c r="J882" s="80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9" customFormat="1" ht="15.75" customHeight="1" x14ac:dyDescent="1.05">
      <c r="B883" s="57"/>
      <c r="C883" s="57"/>
      <c r="D883" s="57"/>
      <c r="E883" s="57"/>
      <c r="F883" s="57"/>
      <c r="G883" s="57"/>
      <c r="H883" s="57"/>
      <c r="J883" s="80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9" customFormat="1" ht="15.75" customHeight="1" x14ac:dyDescent="1.05">
      <c r="B884" s="57"/>
      <c r="C884" s="57"/>
      <c r="D884" s="57"/>
      <c r="E884" s="57"/>
      <c r="F884" s="57"/>
      <c r="G884" s="57"/>
      <c r="H884" s="57"/>
      <c r="J884" s="80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9" customFormat="1" ht="15.75" customHeight="1" x14ac:dyDescent="1.05">
      <c r="B885" s="57"/>
      <c r="C885" s="57"/>
      <c r="D885" s="57"/>
      <c r="E885" s="57"/>
      <c r="F885" s="57"/>
      <c r="G885" s="57"/>
      <c r="H885" s="57"/>
      <c r="J885" s="80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9" customFormat="1" ht="15.75" customHeight="1" x14ac:dyDescent="1.05">
      <c r="B886" s="57"/>
      <c r="C886" s="57"/>
      <c r="D886" s="57"/>
      <c r="E886" s="57"/>
      <c r="F886" s="57"/>
      <c r="G886" s="57"/>
      <c r="H886" s="57"/>
      <c r="J886" s="80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9" customFormat="1" ht="15.75" customHeight="1" x14ac:dyDescent="1.05">
      <c r="B887" s="57"/>
      <c r="C887" s="57"/>
      <c r="D887" s="57"/>
      <c r="E887" s="57"/>
      <c r="F887" s="57"/>
      <c r="G887" s="57"/>
      <c r="H887" s="57"/>
      <c r="J887" s="80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9" customFormat="1" ht="15.75" customHeight="1" x14ac:dyDescent="1.05">
      <c r="B888" s="57"/>
      <c r="C888" s="57"/>
      <c r="D888" s="57"/>
      <c r="E888" s="57"/>
      <c r="F888" s="57"/>
      <c r="G888" s="57"/>
      <c r="H888" s="57"/>
      <c r="J888" s="80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9" customFormat="1" ht="15.75" customHeight="1" x14ac:dyDescent="1.05">
      <c r="B889" s="57"/>
      <c r="C889" s="57"/>
      <c r="D889" s="57"/>
      <c r="E889" s="57"/>
      <c r="F889" s="57"/>
      <c r="G889" s="57"/>
      <c r="H889" s="57"/>
      <c r="J889" s="80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9" customFormat="1" ht="15.75" customHeight="1" x14ac:dyDescent="1.05">
      <c r="B890" s="57"/>
      <c r="C890" s="57"/>
      <c r="D890" s="57"/>
      <c r="E890" s="57"/>
      <c r="F890" s="57"/>
      <c r="G890" s="57"/>
      <c r="H890" s="57"/>
      <c r="J890" s="80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9" customFormat="1" ht="15.75" customHeight="1" x14ac:dyDescent="1.05">
      <c r="B891" s="57"/>
      <c r="C891" s="57"/>
      <c r="D891" s="57"/>
      <c r="E891" s="57"/>
      <c r="F891" s="57"/>
      <c r="G891" s="57"/>
      <c r="H891" s="57"/>
      <c r="J891" s="80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9" customFormat="1" ht="15.75" customHeight="1" x14ac:dyDescent="1.05">
      <c r="B892" s="57"/>
      <c r="C892" s="57"/>
      <c r="D892" s="57"/>
      <c r="E892" s="57"/>
      <c r="F892" s="57"/>
      <c r="G892" s="57"/>
      <c r="H892" s="57"/>
      <c r="J892" s="80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9" customFormat="1" ht="15.75" customHeight="1" x14ac:dyDescent="1.05">
      <c r="B893" s="57"/>
      <c r="C893" s="57"/>
      <c r="D893" s="57"/>
      <c r="E893" s="57"/>
      <c r="F893" s="57"/>
      <c r="G893" s="57"/>
      <c r="H893" s="57"/>
      <c r="J893" s="80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9" customFormat="1" ht="15.75" customHeight="1" x14ac:dyDescent="1.05">
      <c r="B894" s="57"/>
      <c r="C894" s="57"/>
      <c r="D894" s="57"/>
      <c r="E894" s="57"/>
      <c r="F894" s="57"/>
      <c r="G894" s="57"/>
      <c r="H894" s="57"/>
      <c r="J894" s="80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9" customFormat="1" ht="15.75" customHeight="1" x14ac:dyDescent="1.05">
      <c r="B895" s="57"/>
      <c r="C895" s="57"/>
      <c r="D895" s="57"/>
      <c r="E895" s="57"/>
      <c r="F895" s="57"/>
      <c r="G895" s="57"/>
      <c r="H895" s="57"/>
      <c r="J895" s="80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9" customFormat="1" ht="15.75" customHeight="1" x14ac:dyDescent="1.05">
      <c r="B896" s="57"/>
      <c r="C896" s="57"/>
      <c r="D896" s="57"/>
      <c r="E896" s="57"/>
      <c r="F896" s="57"/>
      <c r="G896" s="57"/>
      <c r="H896" s="57"/>
      <c r="J896" s="80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9" customFormat="1" ht="15.75" customHeight="1" x14ac:dyDescent="1.05">
      <c r="B897" s="57"/>
      <c r="C897" s="57"/>
      <c r="D897" s="57"/>
      <c r="E897" s="57"/>
      <c r="F897" s="57"/>
      <c r="G897" s="57"/>
      <c r="H897" s="57"/>
      <c r="J897" s="80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9" customFormat="1" ht="15.75" customHeight="1" x14ac:dyDescent="1.05">
      <c r="B898" s="57"/>
      <c r="C898" s="57"/>
      <c r="D898" s="57"/>
      <c r="E898" s="57"/>
      <c r="F898" s="57"/>
      <c r="G898" s="57"/>
      <c r="H898" s="57"/>
      <c r="J898" s="80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9" customFormat="1" ht="15.75" customHeight="1" x14ac:dyDescent="1.05">
      <c r="B899" s="57"/>
      <c r="C899" s="57"/>
      <c r="D899" s="57"/>
      <c r="E899" s="57"/>
      <c r="F899" s="57"/>
      <c r="G899" s="57"/>
      <c r="H899" s="57"/>
      <c r="J899" s="80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9" customFormat="1" ht="15.75" customHeight="1" x14ac:dyDescent="1.05">
      <c r="B900" s="57"/>
      <c r="C900" s="57"/>
      <c r="D900" s="57"/>
      <c r="E900" s="57"/>
      <c r="F900" s="57"/>
      <c r="G900" s="57"/>
      <c r="H900" s="57"/>
      <c r="J900" s="80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9" customFormat="1" ht="15.75" customHeight="1" x14ac:dyDescent="1.05">
      <c r="B901" s="57"/>
      <c r="C901" s="57"/>
      <c r="D901" s="57"/>
      <c r="E901" s="57"/>
      <c r="F901" s="57"/>
      <c r="G901" s="57"/>
      <c r="H901" s="57"/>
      <c r="J901" s="80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9" customFormat="1" ht="15.75" customHeight="1" x14ac:dyDescent="1.05">
      <c r="B902" s="57"/>
      <c r="C902" s="57"/>
      <c r="D902" s="57"/>
      <c r="E902" s="57"/>
      <c r="F902" s="57"/>
      <c r="G902" s="57"/>
      <c r="H902" s="57"/>
      <c r="J902" s="80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9" customFormat="1" ht="15.75" customHeight="1" x14ac:dyDescent="1.05">
      <c r="B903" s="57"/>
      <c r="C903" s="57"/>
      <c r="D903" s="57"/>
      <c r="E903" s="57"/>
      <c r="F903" s="57"/>
      <c r="G903" s="57"/>
      <c r="H903" s="57"/>
      <c r="J903" s="80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9" customFormat="1" ht="15.75" customHeight="1" x14ac:dyDescent="1.05">
      <c r="B904" s="57"/>
      <c r="C904" s="57"/>
      <c r="D904" s="57"/>
      <c r="E904" s="57"/>
      <c r="F904" s="57"/>
      <c r="G904" s="57"/>
      <c r="H904" s="57"/>
      <c r="J904" s="80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9" customFormat="1" ht="15.75" customHeight="1" x14ac:dyDescent="1.05">
      <c r="B905" s="57"/>
      <c r="C905" s="57"/>
      <c r="D905" s="57"/>
      <c r="E905" s="57"/>
      <c r="F905" s="57"/>
      <c r="G905" s="57"/>
      <c r="H905" s="57"/>
      <c r="J905" s="80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9" customFormat="1" ht="15.75" customHeight="1" x14ac:dyDescent="1.05">
      <c r="B906" s="57"/>
      <c r="C906" s="57"/>
      <c r="D906" s="57"/>
      <c r="E906" s="57"/>
      <c r="F906" s="57"/>
      <c r="G906" s="57"/>
      <c r="H906" s="57"/>
      <c r="J906" s="80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9" customFormat="1" ht="15.75" customHeight="1" x14ac:dyDescent="1.05">
      <c r="B907" s="57"/>
      <c r="C907" s="57"/>
      <c r="D907" s="57"/>
      <c r="E907" s="57"/>
      <c r="F907" s="57"/>
      <c r="G907" s="57"/>
      <c r="H907" s="57"/>
      <c r="J907" s="80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9" customFormat="1" ht="15.75" customHeight="1" x14ac:dyDescent="1.05">
      <c r="B908" s="57"/>
      <c r="C908" s="57"/>
      <c r="D908" s="57"/>
      <c r="E908" s="57"/>
      <c r="F908" s="57"/>
      <c r="G908" s="57"/>
      <c r="H908" s="57"/>
      <c r="J908" s="80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9" customFormat="1" ht="15.75" customHeight="1" x14ac:dyDescent="1.05">
      <c r="B909" s="57"/>
      <c r="C909" s="57"/>
      <c r="D909" s="57"/>
      <c r="E909" s="57"/>
      <c r="F909" s="57"/>
      <c r="G909" s="57"/>
      <c r="H909" s="57"/>
      <c r="J909" s="80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9" customFormat="1" ht="15.75" customHeight="1" x14ac:dyDescent="1.05">
      <c r="B910" s="57"/>
      <c r="C910" s="57"/>
      <c r="D910" s="57"/>
      <c r="E910" s="57"/>
      <c r="F910" s="57"/>
      <c r="G910" s="57"/>
      <c r="H910" s="57"/>
      <c r="J910" s="80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9" customFormat="1" ht="15.75" customHeight="1" x14ac:dyDescent="1.05">
      <c r="B911" s="57"/>
      <c r="C911" s="57"/>
      <c r="D911" s="57"/>
      <c r="E911" s="57"/>
      <c r="F911" s="57"/>
      <c r="G911" s="57"/>
      <c r="H911" s="57"/>
      <c r="J911" s="80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9" customFormat="1" ht="15.75" customHeight="1" x14ac:dyDescent="1.05">
      <c r="B912" s="57"/>
      <c r="C912" s="57"/>
      <c r="D912" s="57"/>
      <c r="E912" s="57"/>
      <c r="F912" s="57"/>
      <c r="G912" s="57"/>
      <c r="H912" s="57"/>
      <c r="J912" s="80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9" customFormat="1" ht="15.75" customHeight="1" x14ac:dyDescent="1.05">
      <c r="B913" s="57"/>
      <c r="C913" s="57"/>
      <c r="D913" s="57"/>
      <c r="E913" s="57"/>
      <c r="F913" s="57"/>
      <c r="G913" s="57"/>
      <c r="H913" s="57"/>
      <c r="J913" s="80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9" customFormat="1" ht="15.75" customHeight="1" x14ac:dyDescent="1.05">
      <c r="B914" s="57"/>
      <c r="C914" s="57"/>
      <c r="D914" s="57"/>
      <c r="E914" s="57"/>
      <c r="F914" s="57"/>
      <c r="G914" s="57"/>
      <c r="H914" s="57"/>
      <c r="J914" s="80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9" customFormat="1" ht="15.75" customHeight="1" x14ac:dyDescent="1.05">
      <c r="B915" s="57"/>
      <c r="C915" s="57"/>
      <c r="D915" s="57"/>
      <c r="E915" s="57"/>
      <c r="F915" s="57"/>
      <c r="G915" s="57"/>
      <c r="H915" s="57"/>
      <c r="J915" s="80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9" customFormat="1" ht="15.75" customHeight="1" x14ac:dyDescent="1.05">
      <c r="B916" s="57"/>
      <c r="C916" s="57"/>
      <c r="D916" s="57"/>
      <c r="E916" s="57"/>
      <c r="F916" s="57"/>
      <c r="G916" s="57"/>
      <c r="H916" s="57"/>
      <c r="J916" s="80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9" customFormat="1" ht="15.75" customHeight="1" x14ac:dyDescent="1.05">
      <c r="B917" s="57"/>
      <c r="C917" s="57"/>
      <c r="D917" s="57"/>
      <c r="E917" s="57"/>
      <c r="F917" s="57"/>
      <c r="G917" s="57"/>
      <c r="H917" s="57"/>
      <c r="J917" s="80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9" customFormat="1" ht="15.75" customHeight="1" x14ac:dyDescent="1.05">
      <c r="B918" s="57"/>
      <c r="C918" s="57"/>
      <c r="D918" s="57"/>
      <c r="E918" s="57"/>
      <c r="F918" s="57"/>
      <c r="G918" s="57"/>
      <c r="H918" s="57"/>
      <c r="J918" s="80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9" customFormat="1" ht="15.75" customHeight="1" x14ac:dyDescent="1.05">
      <c r="B919" s="57"/>
      <c r="C919" s="57"/>
      <c r="D919" s="57"/>
      <c r="E919" s="57"/>
      <c r="F919" s="57"/>
      <c r="G919" s="57"/>
      <c r="H919" s="57"/>
      <c r="J919" s="80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9" customFormat="1" ht="15.75" customHeight="1" x14ac:dyDescent="1.05">
      <c r="B920" s="57"/>
      <c r="C920" s="57"/>
      <c r="D920" s="57"/>
      <c r="E920" s="57"/>
      <c r="F920" s="57"/>
      <c r="G920" s="57"/>
      <c r="H920" s="57"/>
      <c r="J920" s="80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9" customFormat="1" ht="15.75" customHeight="1" x14ac:dyDescent="1.05">
      <c r="B921" s="57"/>
      <c r="C921" s="57"/>
      <c r="D921" s="57"/>
      <c r="E921" s="57"/>
      <c r="F921" s="57"/>
      <c r="G921" s="57"/>
      <c r="H921" s="57"/>
      <c r="J921" s="80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9" customFormat="1" ht="15.75" customHeight="1" x14ac:dyDescent="1.05">
      <c r="B922" s="57"/>
      <c r="C922" s="57"/>
      <c r="D922" s="57"/>
      <c r="E922" s="57"/>
      <c r="F922" s="57"/>
      <c r="G922" s="57"/>
      <c r="H922" s="57"/>
      <c r="J922" s="80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9" customFormat="1" ht="15.75" customHeight="1" x14ac:dyDescent="1.05">
      <c r="B923" s="57"/>
      <c r="C923" s="57"/>
      <c r="D923" s="57"/>
      <c r="E923" s="57"/>
      <c r="F923" s="57"/>
      <c r="G923" s="57"/>
      <c r="H923" s="57"/>
      <c r="J923" s="80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9" customFormat="1" ht="15.75" customHeight="1" x14ac:dyDescent="1.05">
      <c r="B924" s="57"/>
      <c r="C924" s="57"/>
      <c r="D924" s="57"/>
      <c r="E924" s="57"/>
      <c r="F924" s="57"/>
      <c r="G924" s="57"/>
      <c r="H924" s="57"/>
      <c r="J924" s="80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9" customFormat="1" ht="15.75" customHeight="1" x14ac:dyDescent="1.05">
      <c r="B925" s="57"/>
      <c r="C925" s="57"/>
      <c r="D925" s="57"/>
      <c r="E925" s="57"/>
      <c r="F925" s="57"/>
      <c r="G925" s="57"/>
      <c r="H925" s="57"/>
      <c r="J925" s="80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9" customFormat="1" ht="15.75" customHeight="1" x14ac:dyDescent="1.05">
      <c r="B926" s="57"/>
      <c r="C926" s="57"/>
      <c r="D926" s="57"/>
      <c r="E926" s="57"/>
      <c r="F926" s="57"/>
      <c r="G926" s="57"/>
      <c r="H926" s="57"/>
      <c r="J926" s="80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9" customFormat="1" ht="15.75" customHeight="1" x14ac:dyDescent="1.05">
      <c r="B927" s="57"/>
      <c r="C927" s="57"/>
      <c r="D927" s="57"/>
      <c r="E927" s="57"/>
      <c r="F927" s="57"/>
      <c r="G927" s="57"/>
      <c r="H927" s="57"/>
      <c r="J927" s="80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9" customFormat="1" ht="15.75" customHeight="1" x14ac:dyDescent="1.05">
      <c r="B928" s="57"/>
      <c r="C928" s="57"/>
      <c r="D928" s="57"/>
      <c r="E928" s="57"/>
      <c r="F928" s="57"/>
      <c r="G928" s="57"/>
      <c r="H928" s="57"/>
      <c r="J928" s="80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9" customFormat="1" ht="15.75" customHeight="1" x14ac:dyDescent="1.05">
      <c r="B929" s="57"/>
      <c r="C929" s="57"/>
      <c r="D929" s="57"/>
      <c r="E929" s="57"/>
      <c r="F929" s="57"/>
      <c r="G929" s="57"/>
      <c r="H929" s="57"/>
      <c r="J929" s="80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9" customFormat="1" ht="15.75" customHeight="1" x14ac:dyDescent="1.05">
      <c r="B930" s="57"/>
      <c r="C930" s="57"/>
      <c r="D930" s="57"/>
      <c r="E930" s="57"/>
      <c r="F930" s="57"/>
      <c r="G930" s="57"/>
      <c r="H930" s="57"/>
      <c r="J930" s="80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9" customFormat="1" ht="15.75" customHeight="1" x14ac:dyDescent="1.05">
      <c r="B931" s="57"/>
      <c r="C931" s="57"/>
      <c r="D931" s="57"/>
      <c r="E931" s="57"/>
      <c r="F931" s="57"/>
      <c r="G931" s="57"/>
      <c r="H931" s="57"/>
      <c r="J931" s="80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9" customFormat="1" ht="15.75" customHeight="1" x14ac:dyDescent="1.05">
      <c r="B932" s="57"/>
      <c r="C932" s="57"/>
      <c r="D932" s="57"/>
      <c r="E932" s="57"/>
      <c r="F932" s="57"/>
      <c r="G932" s="57"/>
      <c r="H932" s="57"/>
      <c r="J932" s="80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9" customFormat="1" ht="15.75" customHeight="1" x14ac:dyDescent="1.05">
      <c r="B933" s="57"/>
      <c r="C933" s="57"/>
      <c r="D933" s="57"/>
      <c r="E933" s="57"/>
      <c r="F933" s="57"/>
      <c r="G933" s="57"/>
      <c r="H933" s="57"/>
      <c r="J933" s="80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9" customFormat="1" ht="15.75" customHeight="1" x14ac:dyDescent="1.05">
      <c r="B934" s="57"/>
      <c r="C934" s="57"/>
      <c r="D934" s="57"/>
      <c r="E934" s="57"/>
      <c r="F934" s="57"/>
      <c r="G934" s="57"/>
      <c r="H934" s="57"/>
      <c r="J934" s="80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9" customFormat="1" ht="15.75" customHeight="1" x14ac:dyDescent="1.05">
      <c r="B935" s="57"/>
      <c r="C935" s="57"/>
      <c r="D935" s="57"/>
      <c r="E935" s="57"/>
      <c r="F935" s="57"/>
      <c r="G935" s="57"/>
      <c r="H935" s="57"/>
      <c r="J935" s="80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9" customFormat="1" ht="15.75" customHeight="1" x14ac:dyDescent="1.05">
      <c r="B936" s="57"/>
      <c r="C936" s="57"/>
      <c r="D936" s="57"/>
      <c r="E936" s="57"/>
      <c r="F936" s="57"/>
      <c r="G936" s="57"/>
      <c r="H936" s="57"/>
      <c r="J936" s="80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9" customFormat="1" ht="15.75" customHeight="1" x14ac:dyDescent="1.05">
      <c r="B937" s="57"/>
      <c r="C937" s="57"/>
      <c r="D937" s="57"/>
      <c r="E937" s="57"/>
      <c r="F937" s="57"/>
      <c r="G937" s="57"/>
      <c r="H937" s="57"/>
      <c r="J937" s="80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9" customFormat="1" ht="15.75" customHeight="1" x14ac:dyDescent="1.05">
      <c r="B938" s="57"/>
      <c r="C938" s="57"/>
      <c r="D938" s="57"/>
      <c r="E938" s="57"/>
      <c r="F938" s="57"/>
      <c r="G938" s="57"/>
      <c r="H938" s="57"/>
      <c r="J938" s="80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9" customFormat="1" ht="15.75" customHeight="1" x14ac:dyDescent="1.05">
      <c r="B939" s="57"/>
      <c r="C939" s="57"/>
      <c r="D939" s="57"/>
      <c r="E939" s="57"/>
      <c r="F939" s="57"/>
      <c r="G939" s="57"/>
      <c r="H939" s="57"/>
      <c r="J939" s="80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9" customFormat="1" ht="15.75" customHeight="1" x14ac:dyDescent="1.05">
      <c r="B940" s="57"/>
      <c r="C940" s="57"/>
      <c r="D940" s="57"/>
      <c r="E940" s="57"/>
      <c r="F940" s="57"/>
      <c r="G940" s="57"/>
      <c r="H940" s="57"/>
      <c r="J940" s="80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9" customFormat="1" ht="15.75" customHeight="1" x14ac:dyDescent="1.05">
      <c r="B941" s="57"/>
      <c r="C941" s="57"/>
      <c r="D941" s="57"/>
      <c r="E941" s="57"/>
      <c r="F941" s="57"/>
      <c r="G941" s="57"/>
      <c r="H941" s="57"/>
      <c r="J941" s="80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9" customFormat="1" ht="15.75" customHeight="1" x14ac:dyDescent="1.05">
      <c r="B942" s="57"/>
      <c r="C942" s="57"/>
      <c r="D942" s="57"/>
      <c r="E942" s="57"/>
      <c r="F942" s="57"/>
      <c r="G942" s="57"/>
      <c r="H942" s="57"/>
      <c r="J942" s="80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9" customFormat="1" ht="15.75" customHeight="1" x14ac:dyDescent="1.05">
      <c r="B943" s="57"/>
      <c r="C943" s="57"/>
      <c r="D943" s="57"/>
      <c r="E943" s="57"/>
      <c r="F943" s="57"/>
      <c r="G943" s="57"/>
      <c r="H943" s="57"/>
      <c r="J943" s="80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9" customFormat="1" ht="15.75" customHeight="1" x14ac:dyDescent="1.05">
      <c r="B944" s="57"/>
      <c r="C944" s="57"/>
      <c r="D944" s="57"/>
      <c r="E944" s="57"/>
      <c r="F944" s="57"/>
      <c r="G944" s="57"/>
      <c r="H944" s="57"/>
      <c r="J944" s="80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9" customFormat="1" ht="15.75" customHeight="1" x14ac:dyDescent="1.05">
      <c r="B945" s="57"/>
      <c r="C945" s="57"/>
      <c r="D945" s="57"/>
      <c r="E945" s="57"/>
      <c r="F945" s="57"/>
      <c r="G945" s="57"/>
      <c r="H945" s="57"/>
      <c r="J945" s="80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9" customFormat="1" ht="15.75" customHeight="1" x14ac:dyDescent="1.05">
      <c r="B946" s="57"/>
      <c r="C946" s="57"/>
      <c r="D946" s="57"/>
      <c r="E946" s="57"/>
      <c r="F946" s="57"/>
      <c r="G946" s="57"/>
      <c r="H946" s="57"/>
      <c r="J946" s="80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9" customFormat="1" ht="15.75" customHeight="1" x14ac:dyDescent="1.05">
      <c r="B947" s="57"/>
      <c r="C947" s="57"/>
      <c r="D947" s="57"/>
      <c r="E947" s="57"/>
      <c r="F947" s="57"/>
      <c r="G947" s="57"/>
      <c r="H947" s="57"/>
      <c r="J947" s="80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9" customFormat="1" ht="15.75" customHeight="1" x14ac:dyDescent="1.05">
      <c r="B948" s="57"/>
      <c r="C948" s="57"/>
      <c r="D948" s="57"/>
      <c r="E948" s="57"/>
      <c r="F948" s="57"/>
      <c r="G948" s="57"/>
      <c r="H948" s="57"/>
      <c r="J948" s="80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9" customFormat="1" ht="15.75" customHeight="1" x14ac:dyDescent="1.05">
      <c r="B949" s="57"/>
      <c r="C949" s="57"/>
      <c r="D949" s="57"/>
      <c r="E949" s="57"/>
      <c r="F949" s="57"/>
      <c r="G949" s="57"/>
      <c r="H949" s="57"/>
      <c r="J949" s="80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9" customFormat="1" ht="15.75" customHeight="1" x14ac:dyDescent="1.05">
      <c r="B950" s="57"/>
      <c r="C950" s="57"/>
      <c r="D950" s="57"/>
      <c r="E950" s="57"/>
      <c r="F950" s="57"/>
      <c r="G950" s="57"/>
      <c r="H950" s="57"/>
      <c r="J950" s="80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9" customFormat="1" ht="15.75" customHeight="1" x14ac:dyDescent="1.05">
      <c r="B951" s="57"/>
      <c r="C951" s="57"/>
      <c r="D951" s="57"/>
      <c r="E951" s="57"/>
      <c r="F951" s="57"/>
      <c r="G951" s="57"/>
      <c r="H951" s="57"/>
      <c r="J951" s="80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9" customFormat="1" ht="15.75" customHeight="1" x14ac:dyDescent="1.05">
      <c r="B952" s="57"/>
      <c r="C952" s="57"/>
      <c r="D952" s="57"/>
      <c r="E952" s="57"/>
      <c r="F952" s="57"/>
      <c r="G952" s="57"/>
      <c r="H952" s="57"/>
      <c r="J952" s="80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9" customFormat="1" ht="15.75" customHeight="1" x14ac:dyDescent="1.05">
      <c r="B953" s="57"/>
      <c r="C953" s="57"/>
      <c r="D953" s="57"/>
      <c r="E953" s="57"/>
      <c r="F953" s="57"/>
      <c r="G953" s="57"/>
      <c r="H953" s="57"/>
      <c r="J953" s="80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9" customFormat="1" ht="15.75" customHeight="1" x14ac:dyDescent="1.05">
      <c r="B954" s="57"/>
      <c r="C954" s="57"/>
      <c r="D954" s="57"/>
      <c r="E954" s="57"/>
      <c r="F954" s="57"/>
      <c r="G954" s="57"/>
      <c r="H954" s="57"/>
      <c r="J954" s="80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9" customFormat="1" ht="15.75" customHeight="1" x14ac:dyDescent="1.05">
      <c r="B955" s="57"/>
      <c r="C955" s="57"/>
      <c r="D955" s="57"/>
      <c r="E955" s="57"/>
      <c r="F955" s="57"/>
      <c r="G955" s="57"/>
      <c r="H955" s="57"/>
      <c r="J955" s="80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9" customFormat="1" ht="15.75" customHeight="1" x14ac:dyDescent="1.05">
      <c r="B956" s="57"/>
      <c r="C956" s="57"/>
      <c r="D956" s="57"/>
      <c r="E956" s="57"/>
      <c r="F956" s="57"/>
      <c r="G956" s="57"/>
      <c r="H956" s="57"/>
      <c r="J956" s="80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9" customFormat="1" ht="15.75" customHeight="1" x14ac:dyDescent="1.05">
      <c r="B957" s="57"/>
      <c r="C957" s="57"/>
      <c r="D957" s="57"/>
      <c r="E957" s="57"/>
      <c r="F957" s="57"/>
      <c r="G957" s="57"/>
      <c r="H957" s="57"/>
      <c r="J957" s="80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9" customFormat="1" ht="15.75" customHeight="1" x14ac:dyDescent="1.05">
      <c r="B958" s="57"/>
      <c r="C958" s="57"/>
      <c r="D958" s="57"/>
      <c r="E958" s="57"/>
      <c r="F958" s="57"/>
      <c r="G958" s="57"/>
      <c r="H958" s="57"/>
      <c r="J958" s="80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9" customFormat="1" ht="15.75" customHeight="1" x14ac:dyDescent="1.05">
      <c r="B959" s="57"/>
      <c r="C959" s="57"/>
      <c r="D959" s="57"/>
      <c r="E959" s="57"/>
      <c r="F959" s="57"/>
      <c r="G959" s="57"/>
      <c r="H959" s="57"/>
      <c r="J959" s="80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9" customFormat="1" ht="15.75" customHeight="1" x14ac:dyDescent="1.05">
      <c r="B960" s="57"/>
      <c r="C960" s="57"/>
      <c r="D960" s="57"/>
      <c r="E960" s="57"/>
      <c r="F960" s="57"/>
      <c r="G960" s="57"/>
      <c r="H960" s="57"/>
      <c r="J960" s="80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9" customFormat="1" ht="15.75" customHeight="1" x14ac:dyDescent="1.05">
      <c r="B961" s="57"/>
      <c r="C961" s="57"/>
      <c r="D961" s="57"/>
      <c r="E961" s="57"/>
      <c r="F961" s="57"/>
      <c r="G961" s="57"/>
      <c r="H961" s="57"/>
      <c r="J961" s="80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9" customFormat="1" ht="15.75" customHeight="1" x14ac:dyDescent="1.05">
      <c r="B962" s="57"/>
      <c r="C962" s="57"/>
      <c r="D962" s="57"/>
      <c r="E962" s="57"/>
      <c r="F962" s="57"/>
      <c r="G962" s="57"/>
      <c r="H962" s="57"/>
      <c r="J962" s="80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9" customFormat="1" ht="15.75" customHeight="1" x14ac:dyDescent="1.05">
      <c r="B963" s="57"/>
      <c r="C963" s="57"/>
      <c r="D963" s="57"/>
      <c r="E963" s="57"/>
      <c r="F963" s="57"/>
      <c r="G963" s="57"/>
      <c r="H963" s="57"/>
      <c r="J963" s="80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9" customFormat="1" ht="15.75" customHeight="1" x14ac:dyDescent="1.05">
      <c r="B964" s="57"/>
      <c r="C964" s="57"/>
      <c r="D964" s="57"/>
      <c r="E964" s="57"/>
      <c r="F964" s="57"/>
      <c r="G964" s="57"/>
      <c r="H964" s="57"/>
      <c r="J964" s="80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9" customFormat="1" ht="15.75" customHeight="1" x14ac:dyDescent="1.05">
      <c r="B965" s="57"/>
      <c r="C965" s="57"/>
      <c r="D965" s="57"/>
      <c r="E965" s="57"/>
      <c r="F965" s="57"/>
      <c r="G965" s="57"/>
      <c r="H965" s="57"/>
      <c r="J965" s="80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9" customFormat="1" ht="15.75" customHeight="1" x14ac:dyDescent="1.05">
      <c r="B966" s="57"/>
      <c r="C966" s="57"/>
      <c r="D966" s="57"/>
      <c r="E966" s="57"/>
      <c r="F966" s="57"/>
      <c r="G966" s="57"/>
      <c r="H966" s="57"/>
      <c r="J966" s="80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9" customFormat="1" ht="15.75" customHeight="1" x14ac:dyDescent="1.05">
      <c r="B967" s="57"/>
      <c r="C967" s="57"/>
      <c r="D967" s="57"/>
      <c r="E967" s="57"/>
      <c r="F967" s="57"/>
      <c r="G967" s="57"/>
      <c r="H967" s="57"/>
      <c r="J967" s="80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9" customFormat="1" ht="15.75" customHeight="1" x14ac:dyDescent="1.05">
      <c r="B968" s="57"/>
      <c r="C968" s="57"/>
      <c r="D968" s="57"/>
      <c r="E968" s="57"/>
      <c r="F968" s="57"/>
      <c r="G968" s="57"/>
      <c r="H968" s="57"/>
      <c r="J968" s="80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9" customFormat="1" ht="15.75" customHeight="1" x14ac:dyDescent="1.05">
      <c r="B969" s="57"/>
      <c r="C969" s="57"/>
      <c r="D969" s="57"/>
      <c r="E969" s="57"/>
      <c r="F969" s="57"/>
      <c r="G969" s="57"/>
      <c r="H969" s="57"/>
      <c r="J969" s="80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9" customFormat="1" ht="15.75" customHeight="1" x14ac:dyDescent="1.05">
      <c r="B970" s="57"/>
      <c r="C970" s="57"/>
      <c r="D970" s="57"/>
      <c r="E970" s="57"/>
      <c r="F970" s="57"/>
      <c r="G970" s="57"/>
      <c r="H970" s="57"/>
      <c r="J970" s="80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9" customFormat="1" ht="15.75" customHeight="1" x14ac:dyDescent="1.05">
      <c r="B971" s="57"/>
      <c r="C971" s="57"/>
      <c r="D971" s="57"/>
      <c r="E971" s="57"/>
      <c r="F971" s="57"/>
      <c r="G971" s="57"/>
      <c r="H971" s="57"/>
      <c r="J971" s="80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9" customFormat="1" ht="15.75" customHeight="1" x14ac:dyDescent="1.05">
      <c r="B972" s="57"/>
      <c r="C972" s="57"/>
      <c r="D972" s="57"/>
      <c r="E972" s="57"/>
      <c r="F972" s="57"/>
      <c r="G972" s="57"/>
      <c r="H972" s="57"/>
      <c r="J972" s="80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9" customFormat="1" ht="15.75" customHeight="1" x14ac:dyDescent="1.05">
      <c r="B973" s="57"/>
      <c r="C973" s="57"/>
      <c r="D973" s="57"/>
      <c r="E973" s="57"/>
      <c r="F973" s="57"/>
      <c r="G973" s="57"/>
      <c r="H973" s="57"/>
      <c r="J973" s="80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9" customFormat="1" ht="15.75" customHeight="1" x14ac:dyDescent="1.05">
      <c r="B974" s="57"/>
      <c r="C974" s="57"/>
      <c r="D974" s="57"/>
      <c r="E974" s="57"/>
      <c r="F974" s="57"/>
      <c r="G974" s="57"/>
      <c r="H974" s="57"/>
      <c r="J974" s="80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9" customFormat="1" ht="15.75" customHeight="1" x14ac:dyDescent="1.05">
      <c r="B975" s="57"/>
      <c r="C975" s="57"/>
      <c r="D975" s="57"/>
      <c r="E975" s="57"/>
      <c r="F975" s="57"/>
      <c r="G975" s="57"/>
      <c r="H975" s="57"/>
      <c r="J975" s="80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9" customFormat="1" ht="15.75" customHeight="1" x14ac:dyDescent="1.05">
      <c r="B976" s="57"/>
      <c r="C976" s="57"/>
      <c r="D976" s="57"/>
      <c r="E976" s="57"/>
      <c r="F976" s="57"/>
      <c r="G976" s="57"/>
      <c r="H976" s="57"/>
      <c r="J976" s="80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9" customFormat="1" ht="15.75" customHeight="1" x14ac:dyDescent="1.05">
      <c r="B977" s="57"/>
      <c r="C977" s="57"/>
      <c r="D977" s="57"/>
      <c r="E977" s="57"/>
      <c r="F977" s="57"/>
      <c r="G977" s="57"/>
      <c r="H977" s="57"/>
      <c r="J977" s="80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9" customFormat="1" ht="15.75" customHeight="1" x14ac:dyDescent="1.05">
      <c r="B978" s="57"/>
      <c r="C978" s="57"/>
      <c r="D978" s="57"/>
      <c r="E978" s="57"/>
      <c r="F978" s="57"/>
      <c r="G978" s="57"/>
      <c r="H978" s="57"/>
      <c r="J978" s="80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9" customFormat="1" ht="15.75" customHeight="1" x14ac:dyDescent="1.05">
      <c r="B979" s="57"/>
      <c r="C979" s="57"/>
      <c r="D979" s="57"/>
      <c r="E979" s="57"/>
      <c r="F979" s="57"/>
      <c r="G979" s="57"/>
      <c r="H979" s="57"/>
      <c r="J979" s="80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9" customFormat="1" ht="15.75" customHeight="1" x14ac:dyDescent="1.05">
      <c r="B980" s="57"/>
      <c r="C980" s="57"/>
      <c r="D980" s="57"/>
      <c r="E980" s="57"/>
      <c r="F980" s="57"/>
      <c r="G980" s="57"/>
      <c r="H980" s="57"/>
      <c r="J980" s="80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9" customFormat="1" ht="15.75" customHeight="1" x14ac:dyDescent="1.05">
      <c r="B981" s="57"/>
      <c r="C981" s="57"/>
      <c r="D981" s="57"/>
      <c r="E981" s="57"/>
      <c r="F981" s="57"/>
      <c r="G981" s="57"/>
      <c r="H981" s="57"/>
      <c r="J981" s="80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9" customFormat="1" ht="15.75" customHeight="1" x14ac:dyDescent="1.05">
      <c r="B982" s="57"/>
      <c r="C982" s="57"/>
      <c r="D982" s="57"/>
      <c r="E982" s="57"/>
      <c r="F982" s="57"/>
      <c r="G982" s="57"/>
      <c r="H982" s="57"/>
      <c r="J982" s="80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9" customFormat="1" ht="15.75" customHeight="1" x14ac:dyDescent="1.05">
      <c r="B983" s="57"/>
      <c r="C983" s="57"/>
      <c r="D983" s="57"/>
      <c r="E983" s="57"/>
      <c r="F983" s="57"/>
      <c r="G983" s="57"/>
      <c r="H983" s="57"/>
      <c r="J983" s="80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9" customFormat="1" ht="15.75" customHeight="1" x14ac:dyDescent="1.05">
      <c r="B984" s="57"/>
      <c r="C984" s="57"/>
      <c r="D984" s="57"/>
      <c r="E984" s="57"/>
      <c r="F984" s="57"/>
      <c r="G984" s="57"/>
      <c r="H984" s="57"/>
      <c r="J984" s="80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s="79" customFormat="1" ht="15.75" customHeight="1" x14ac:dyDescent="1.05">
      <c r="B985" s="57"/>
      <c r="C985" s="57"/>
      <c r="D985" s="57"/>
      <c r="E985" s="57"/>
      <c r="F985" s="57"/>
      <c r="G985" s="57"/>
      <c r="H985" s="57"/>
      <c r="J985" s="80"/>
      <c r="L985" s="55"/>
      <c r="M985" s="57"/>
      <c r="N985" s="57"/>
      <c r="O985" s="57"/>
      <c r="P985" s="57"/>
      <c r="Q985" s="57"/>
      <c r="R985" s="57"/>
      <c r="S985" s="57"/>
      <c r="T985" s="57"/>
      <c r="U985" s="57"/>
    </row>
  </sheetData>
  <mergeCells count="16"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G59:H59"/>
    <mergeCell ref="K5:K7"/>
    <mergeCell ref="L5:L7"/>
    <mergeCell ref="M5:M7"/>
    <mergeCell ref="A55:C55"/>
    <mergeCell ref="G57:H5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0"/>
  <sheetViews>
    <sheetView showGridLines="0" zoomScaleNormal="100" workbookViewId="0">
      <selection activeCell="D25" sqref="D25"/>
    </sheetView>
  </sheetViews>
  <sheetFormatPr defaultColWidth="8.75" defaultRowHeight="24" x14ac:dyDescent="1.05"/>
  <cols>
    <col min="1" max="1" width="24.125" style="181" customWidth="1"/>
    <col min="2" max="2" width="19.75" style="181" customWidth="1"/>
    <col min="3" max="3" width="17.625" style="181" customWidth="1"/>
    <col min="4" max="4" width="19.75" style="181" customWidth="1"/>
    <col min="5" max="16384" width="8.75" style="181"/>
  </cols>
  <sheetData>
    <row r="1" spans="1:4" ht="27" x14ac:dyDescent="1.2">
      <c r="A1" s="223" t="s">
        <v>183</v>
      </c>
      <c r="B1" s="223"/>
      <c r="C1" s="223"/>
      <c r="D1" s="223"/>
    </row>
    <row r="2" spans="1:4" ht="27" x14ac:dyDescent="1.2">
      <c r="A2" s="223" t="s">
        <v>163</v>
      </c>
      <c r="B2" s="223"/>
      <c r="C2" s="223"/>
      <c r="D2" s="223"/>
    </row>
    <row r="3" spans="1:4" ht="27" x14ac:dyDescent="1.2">
      <c r="A3" s="223" t="s">
        <v>150</v>
      </c>
      <c r="B3" s="223"/>
      <c r="C3" s="223"/>
      <c r="D3" s="223"/>
    </row>
    <row r="4" spans="1:4" ht="10.5" customHeight="1" x14ac:dyDescent="1.05"/>
    <row r="5" spans="1:4" ht="30" customHeight="1" x14ac:dyDescent="1.05">
      <c r="A5" s="183" t="s">
        <v>154</v>
      </c>
      <c r="B5" s="183" t="s">
        <v>155</v>
      </c>
      <c r="C5" s="183" t="s">
        <v>33</v>
      </c>
      <c r="D5" s="183" t="s">
        <v>30</v>
      </c>
    </row>
    <row r="6" spans="1:4" ht="29.25" customHeight="1" x14ac:dyDescent="1.05">
      <c r="A6" s="184">
        <f>'รายงานผลการใช้จ่าย ไตรมาส 1- 69'!D55</f>
        <v>1203650</v>
      </c>
      <c r="B6" s="184">
        <f>'รายงานผลการใช้จ่าย ไตรมาส 1- 69'!I55</f>
        <v>313066.2</v>
      </c>
      <c r="C6" s="184">
        <f>B6*100/A6</f>
        <v>26.009737049806837</v>
      </c>
      <c r="D6" s="190" t="s">
        <v>156</v>
      </c>
    </row>
    <row r="8" spans="1:4" x14ac:dyDescent="1.05">
      <c r="A8" s="181" t="s">
        <v>157</v>
      </c>
    </row>
    <row r="9" spans="1:4" x14ac:dyDescent="1.05">
      <c r="A9" s="181" t="s">
        <v>158</v>
      </c>
    </row>
    <row r="11" spans="1:4" x14ac:dyDescent="1.05">
      <c r="B11" s="191" t="s">
        <v>176</v>
      </c>
      <c r="C11" s="250" t="s">
        <v>191</v>
      </c>
      <c r="D11" s="193" t="s">
        <v>182</v>
      </c>
    </row>
    <row r="12" spans="1:4" x14ac:dyDescent="1.05">
      <c r="B12" s="193"/>
      <c r="C12" s="193" t="s">
        <v>184</v>
      </c>
      <c r="D12" s="193"/>
    </row>
    <row r="13" spans="1:4" x14ac:dyDescent="1.05">
      <c r="B13" s="222" t="s">
        <v>185</v>
      </c>
      <c r="C13" s="222"/>
      <c r="D13" s="222"/>
    </row>
    <row r="14" spans="1:4" x14ac:dyDescent="1.05">
      <c r="B14" s="192"/>
      <c r="C14" s="194" t="s">
        <v>164</v>
      </c>
      <c r="D14" s="192"/>
    </row>
    <row r="15" spans="1:4" x14ac:dyDescent="1.05">
      <c r="B15" s="193"/>
      <c r="C15" s="193"/>
      <c r="D15" s="193"/>
    </row>
    <row r="16" spans="1:4" x14ac:dyDescent="1.05">
      <c r="B16" s="191" t="s">
        <v>179</v>
      </c>
      <c r="C16" s="192" t="s">
        <v>188</v>
      </c>
      <c r="D16" s="193" t="s">
        <v>147</v>
      </c>
    </row>
    <row r="17" spans="2:4" x14ac:dyDescent="1.05">
      <c r="B17" s="222" t="s">
        <v>169</v>
      </c>
      <c r="C17" s="222"/>
      <c r="D17" s="222"/>
    </row>
    <row r="18" spans="2:4" x14ac:dyDescent="1.05">
      <c r="B18" s="222" t="s">
        <v>170</v>
      </c>
      <c r="C18" s="222"/>
      <c r="D18" s="222"/>
    </row>
    <row r="19" spans="2:4" x14ac:dyDescent="1.05">
      <c r="B19" s="193"/>
      <c r="C19" s="194" t="s">
        <v>164</v>
      </c>
      <c r="D19" s="193"/>
    </row>
    <row r="20" spans="2:4" x14ac:dyDescent="1.05">
      <c r="C20" s="182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1.0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1.05">
      <c r="A1" s="236" t="s">
        <v>0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ht="21" customHeight="1" x14ac:dyDescent="1.05">
      <c r="A2" s="236" t="s">
        <v>1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0" ht="21" customHeight="1" x14ac:dyDescent="1.05">
      <c r="A3" s="236" t="s">
        <v>2</v>
      </c>
      <c r="B3" s="237"/>
      <c r="C3" s="237"/>
      <c r="D3" s="237"/>
      <c r="E3" s="237"/>
      <c r="F3" s="237"/>
      <c r="G3" s="237"/>
      <c r="H3" s="237"/>
      <c r="I3" s="237"/>
      <c r="J3" s="237"/>
    </row>
    <row r="4" spans="1:10" ht="20.25" customHeight="1" x14ac:dyDescent="1.05">
      <c r="A4" s="238" t="s">
        <v>81</v>
      </c>
      <c r="B4" s="239"/>
      <c r="C4" s="239"/>
      <c r="D4" s="239"/>
      <c r="E4" s="239"/>
      <c r="F4" s="239"/>
      <c r="G4" s="239"/>
      <c r="H4" s="239"/>
      <c r="I4" s="239"/>
      <c r="J4" s="239"/>
    </row>
    <row r="5" spans="1:10" ht="23.25" customHeight="1" x14ac:dyDescent="1.05">
      <c r="A5" s="240" t="s">
        <v>3</v>
      </c>
      <c r="B5" s="231" t="s">
        <v>4</v>
      </c>
      <c r="C5" s="231" t="s">
        <v>5</v>
      </c>
      <c r="D5" s="228" t="s">
        <v>6</v>
      </c>
      <c r="E5" s="229"/>
      <c r="F5" s="229"/>
      <c r="G5" s="229"/>
      <c r="H5" s="230"/>
      <c r="I5" s="231" t="s">
        <v>7</v>
      </c>
      <c r="J5" s="231" t="s">
        <v>8</v>
      </c>
    </row>
    <row r="6" spans="1:10" ht="24" x14ac:dyDescent="1.05">
      <c r="A6" s="232"/>
      <c r="B6" s="232"/>
      <c r="C6" s="232"/>
      <c r="D6" s="234" t="s">
        <v>9</v>
      </c>
      <c r="E6" s="235" t="s">
        <v>10</v>
      </c>
      <c r="F6" s="234" t="s">
        <v>11</v>
      </c>
      <c r="G6" s="234" t="s">
        <v>12</v>
      </c>
      <c r="H6" s="234" t="s">
        <v>13</v>
      </c>
      <c r="I6" s="232"/>
      <c r="J6" s="232"/>
    </row>
    <row r="7" spans="1:10" ht="27.75" customHeight="1" x14ac:dyDescent="1.05">
      <c r="A7" s="233"/>
      <c r="B7" s="233"/>
      <c r="C7" s="233"/>
      <c r="D7" s="233"/>
      <c r="E7" s="233"/>
      <c r="F7" s="233"/>
      <c r="G7" s="233"/>
      <c r="H7" s="233"/>
      <c r="I7" s="233"/>
      <c r="J7" s="233"/>
    </row>
    <row r="8" spans="1:10" ht="21.75" customHeight="1" x14ac:dyDescent="1.0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1.0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1.0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1.0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1.0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1.0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1.0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1.0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1.0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1.0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1.0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1.0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1.0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1.0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1.0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1.0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1.0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1.0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1.0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1.0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1.0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1.0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1.0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1.0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1.0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1.0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1.0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1.0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1.0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1.0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1.0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1.0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1.0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1.05">
      <c r="A41" s="236"/>
      <c r="B41" s="237"/>
      <c r="C41" s="237"/>
      <c r="D41" s="237"/>
      <c r="E41" s="237"/>
      <c r="F41" s="237"/>
      <c r="G41" s="237"/>
      <c r="H41" s="237"/>
      <c r="I41" s="237"/>
      <c r="J41" s="237"/>
    </row>
    <row r="42" spans="1:10" ht="18.75" customHeight="1" x14ac:dyDescent="1.05">
      <c r="A42" s="236" t="s">
        <v>28</v>
      </c>
      <c r="B42" s="237"/>
      <c r="C42" s="237"/>
      <c r="D42" s="237"/>
      <c r="E42" s="237"/>
      <c r="F42" s="237"/>
      <c r="G42" s="237"/>
      <c r="H42" s="237"/>
      <c r="I42" s="237"/>
      <c r="J42" s="237"/>
    </row>
    <row r="43" spans="1:10" ht="18" customHeight="1" x14ac:dyDescent="1.05">
      <c r="A43" s="236" t="s">
        <v>29</v>
      </c>
      <c r="B43" s="237"/>
      <c r="C43" s="237"/>
      <c r="D43" s="237"/>
      <c r="E43" s="237"/>
      <c r="F43" s="237"/>
      <c r="G43" s="237"/>
      <c r="H43" s="237"/>
      <c r="I43" s="237"/>
      <c r="J43" s="237"/>
    </row>
    <row r="44" spans="1:10" ht="20.25" customHeight="1" x14ac:dyDescent="1.05">
      <c r="A44" s="238" t="s">
        <v>82</v>
      </c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0" ht="14.25" customHeight="1" x14ac:dyDescent="1.05">
      <c r="A45" s="234" t="s">
        <v>3</v>
      </c>
      <c r="B45" s="234" t="s">
        <v>4</v>
      </c>
      <c r="C45" s="243" t="s">
        <v>30</v>
      </c>
      <c r="D45" s="244"/>
      <c r="E45" s="243" t="s">
        <v>31</v>
      </c>
      <c r="F45" s="244"/>
      <c r="G45" s="243" t="s">
        <v>32</v>
      </c>
      <c r="H45" s="244"/>
      <c r="I45" s="234" t="s">
        <v>33</v>
      </c>
      <c r="J45" s="241" t="s">
        <v>34</v>
      </c>
    </row>
    <row r="46" spans="1:10" ht="31.5" customHeight="1" x14ac:dyDescent="1.05">
      <c r="A46" s="233"/>
      <c r="B46" s="233"/>
      <c r="C46" s="245"/>
      <c r="D46" s="246"/>
      <c r="E46" s="245"/>
      <c r="F46" s="246"/>
      <c r="G46" s="245"/>
      <c r="H46" s="246"/>
      <c r="I46" s="233"/>
      <c r="J46" s="242"/>
    </row>
    <row r="47" spans="1:10" ht="22.5" customHeight="1" x14ac:dyDescent="1.05">
      <c r="A47" s="4">
        <f t="shared" ref="A47:B47" si="1">A8</f>
        <v>1</v>
      </c>
      <c r="B47" s="3" t="str">
        <f t="shared" si="1"/>
        <v>ค่า OT</v>
      </c>
      <c r="C47" s="224" t="s">
        <v>35</v>
      </c>
      <c r="D47" s="225"/>
      <c r="E47" s="226">
        <f>รายงานการใช้จ่าย!D6</f>
        <v>742400</v>
      </c>
      <c r="F47" s="225"/>
      <c r="G47" s="226">
        <f>รายงานการใช้จ่าย!M6</f>
        <v>0</v>
      </c>
      <c r="H47" s="225"/>
      <c r="I47" s="7">
        <f>รายงานการใช้จ่าย!N6</f>
        <v>0</v>
      </c>
      <c r="J47" s="12" t="s">
        <v>36</v>
      </c>
    </row>
    <row r="48" spans="1:10" ht="22.5" customHeight="1" x14ac:dyDescent="1.05">
      <c r="A48" s="4">
        <f t="shared" ref="A48:B48" si="2">A9</f>
        <v>2</v>
      </c>
      <c r="B48" s="3" t="str">
        <f t="shared" si="2"/>
        <v>ขจ คุ้มครองพยาน</v>
      </c>
      <c r="C48" s="224" t="s">
        <v>37</v>
      </c>
      <c r="D48" s="225"/>
      <c r="E48" s="226">
        <f>รายงานการใช้จ่าย!D7</f>
        <v>91500</v>
      </c>
      <c r="F48" s="225"/>
      <c r="G48" s="226">
        <f>รายงานการใช้จ่าย!M7</f>
        <v>0</v>
      </c>
      <c r="H48" s="225"/>
      <c r="I48" s="7">
        <f>รายงานการใช้จ่าย!N7</f>
        <v>0</v>
      </c>
      <c r="J48" s="12" t="s">
        <v>36</v>
      </c>
    </row>
    <row r="49" spans="1:10" ht="22.5" customHeight="1" x14ac:dyDescent="1.05">
      <c r="A49" s="4">
        <f t="shared" ref="A49:B49" si="3">A10</f>
        <v>3</v>
      </c>
      <c r="B49" s="3" t="str">
        <f t="shared" si="3"/>
        <v>ค่าตอบแทนพยาน</v>
      </c>
      <c r="C49" s="224" t="s">
        <v>37</v>
      </c>
      <c r="D49" s="225"/>
      <c r="E49" s="226">
        <f>รายงานการใช้จ่าย!D8</f>
        <v>600</v>
      </c>
      <c r="F49" s="225"/>
      <c r="G49" s="226">
        <f>รายงานการใช้จ่าย!M8</f>
        <v>0</v>
      </c>
      <c r="H49" s="225"/>
      <c r="I49" s="7">
        <f>รายงานการใช้จ่าย!N8</f>
        <v>0</v>
      </c>
      <c r="J49" s="12" t="s">
        <v>36</v>
      </c>
    </row>
    <row r="50" spans="1:10" ht="22.5" customHeight="1" x14ac:dyDescent="1.05">
      <c r="A50" s="4">
        <f t="shared" ref="A50:B50" si="4">A11</f>
        <v>4</v>
      </c>
      <c r="B50" s="3" t="str">
        <f t="shared" si="4"/>
        <v>ค่าตอบแทนนักจิต</v>
      </c>
      <c r="C50" s="224" t="s">
        <v>37</v>
      </c>
      <c r="D50" s="225"/>
      <c r="E50" s="226">
        <f>รายงานการใช้จ่าย!D9</f>
        <v>19100</v>
      </c>
      <c r="F50" s="225"/>
      <c r="G50" s="226">
        <f>รายงานการใช้จ่าย!M9</f>
        <v>5400</v>
      </c>
      <c r="H50" s="225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1.0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24" t="s">
        <v>37</v>
      </c>
      <c r="D51" s="225"/>
      <c r="E51" s="226">
        <f>รายงานการใช้จ่าย!D10</f>
        <v>115700</v>
      </c>
      <c r="F51" s="225"/>
      <c r="G51" s="226">
        <f>รายงานการใช้จ่าย!M10</f>
        <v>0</v>
      </c>
      <c r="H51" s="225"/>
      <c r="I51" s="7">
        <f>รายงานการใช้จ่าย!N10</f>
        <v>0</v>
      </c>
      <c r="J51" s="12" t="s">
        <v>36</v>
      </c>
    </row>
    <row r="52" spans="1:10" ht="22.5" customHeight="1" x14ac:dyDescent="1.05">
      <c r="A52" s="4">
        <f t="shared" ref="A52:B52" si="6">A13</f>
        <v>6</v>
      </c>
      <c r="B52" s="3" t="str">
        <f t="shared" si="6"/>
        <v>ค่าเบี้ยเลี้ยง</v>
      </c>
      <c r="C52" s="224" t="s">
        <v>37</v>
      </c>
      <c r="D52" s="225"/>
      <c r="E52" s="226">
        <f>รายงานการใช้จ่าย!D11</f>
        <v>111900</v>
      </c>
      <c r="F52" s="225"/>
      <c r="G52" s="226">
        <f>รายงานการใช้จ่าย!M11</f>
        <v>0</v>
      </c>
      <c r="H52" s="225"/>
      <c r="I52" s="7">
        <f>รายงานการใช้จ่าย!N11</f>
        <v>0</v>
      </c>
      <c r="J52" s="12" t="s">
        <v>36</v>
      </c>
    </row>
    <row r="53" spans="1:10" ht="22.5" customHeight="1" x14ac:dyDescent="1.05">
      <c r="A53" s="4">
        <f t="shared" ref="A53:B53" si="7">A14</f>
        <v>7</v>
      </c>
      <c r="B53" s="3" t="str">
        <f t="shared" si="7"/>
        <v>ซ่อมแซมยานพาหนะ</v>
      </c>
      <c r="C53" s="224" t="s">
        <v>37</v>
      </c>
      <c r="D53" s="225"/>
      <c r="E53" s="226">
        <f>รายงานการใช้จ่าย!D12</f>
        <v>16100</v>
      </c>
      <c r="F53" s="225"/>
      <c r="G53" s="226">
        <f>รายงานการใช้จ่าย!M12</f>
        <v>0</v>
      </c>
      <c r="H53" s="225"/>
      <c r="I53" s="7">
        <f>รายงานการใช้จ่าย!N12</f>
        <v>0</v>
      </c>
      <c r="J53" s="12" t="s">
        <v>36</v>
      </c>
    </row>
    <row r="54" spans="1:10" ht="22.5" customHeight="1" x14ac:dyDescent="1.05">
      <c r="A54" s="4">
        <f t="shared" ref="A54:B54" si="8">A15</f>
        <v>8</v>
      </c>
      <c r="B54" s="3" t="str">
        <f t="shared" si="8"/>
        <v>จ้างเหมาบริการ+สะอาด</v>
      </c>
      <c r="C54" s="224" t="s">
        <v>37</v>
      </c>
      <c r="D54" s="225"/>
      <c r="E54" s="226">
        <f>รายงานการใช้จ่าย!D13</f>
        <v>19300</v>
      </c>
      <c r="F54" s="225"/>
      <c r="G54" s="226">
        <f>รายงานการใช้จ่าย!M13</f>
        <v>0</v>
      </c>
      <c r="H54" s="225"/>
      <c r="I54" s="7">
        <f>รายงานการใช้จ่าย!N13</f>
        <v>0</v>
      </c>
      <c r="J54" s="12" t="s">
        <v>36</v>
      </c>
    </row>
    <row r="55" spans="1:10" ht="22.5" customHeight="1" x14ac:dyDescent="1.0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24" t="s">
        <v>37</v>
      </c>
      <c r="D55" s="225"/>
      <c r="E55" s="226">
        <f>รายงานการใช้จ่าย!D14</f>
        <v>5100</v>
      </c>
      <c r="F55" s="225"/>
      <c r="G55" s="226">
        <f>รายงานการใช้จ่าย!M14</f>
        <v>0</v>
      </c>
      <c r="H55" s="225"/>
      <c r="I55" s="7">
        <f>รายงานการใช้จ่าย!N14</f>
        <v>0</v>
      </c>
      <c r="J55" s="12" t="s">
        <v>36</v>
      </c>
    </row>
    <row r="56" spans="1:10" ht="22.5" customHeight="1" x14ac:dyDescent="1.05">
      <c r="A56" s="4">
        <f t="shared" ref="A56:B56" si="10">A17</f>
        <v>10</v>
      </c>
      <c r="B56" s="3" t="str">
        <f t="shared" si="10"/>
        <v>วัสดุ สนง.</v>
      </c>
      <c r="C56" s="224" t="s">
        <v>37</v>
      </c>
      <c r="D56" s="225"/>
      <c r="E56" s="226">
        <f>รายงานการใช้จ่าย!D15</f>
        <v>14000</v>
      </c>
      <c r="F56" s="225"/>
      <c r="G56" s="226">
        <f>รายงานการใช้จ่าย!M15</f>
        <v>0</v>
      </c>
      <c r="H56" s="225"/>
      <c r="I56" s="7">
        <f>รายงานการใช้จ่าย!N15</f>
        <v>0</v>
      </c>
      <c r="J56" s="12" t="s">
        <v>36</v>
      </c>
    </row>
    <row r="57" spans="1:10" ht="22.5" customHeight="1" x14ac:dyDescent="1.0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24" t="s">
        <v>37</v>
      </c>
      <c r="D57" s="225"/>
      <c r="E57" s="226">
        <f>รายงานการใช้จ่าย!D16</f>
        <v>1097300</v>
      </c>
      <c r="F57" s="225"/>
      <c r="G57" s="226">
        <f>รายงานการใช้จ่าย!M16</f>
        <v>450742.20000000007</v>
      </c>
      <c r="H57" s="225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1.05">
      <c r="A58" s="4">
        <f t="shared" ref="A58:B58" si="12">A19</f>
        <v>12</v>
      </c>
      <c r="B58" s="3" t="str">
        <f t="shared" si="12"/>
        <v>วัสดุ จราจร</v>
      </c>
      <c r="C58" s="224" t="s">
        <v>37</v>
      </c>
      <c r="D58" s="225"/>
      <c r="E58" s="226">
        <f>รายงานการใช้จ่าย!D17</f>
        <v>10000</v>
      </c>
      <c r="F58" s="225"/>
      <c r="G58" s="226">
        <f>รายงานการใช้จ่าย!M17</f>
        <v>0</v>
      </c>
      <c r="H58" s="225"/>
      <c r="I58" s="7">
        <f>รายงานการใช้จ่าย!N17</f>
        <v>0</v>
      </c>
      <c r="J58" s="12" t="s">
        <v>36</v>
      </c>
    </row>
    <row r="59" spans="1:10" ht="22.5" customHeight="1" x14ac:dyDescent="1.05">
      <c r="A59" s="4">
        <f t="shared" ref="A59:B59" si="13">A20</f>
        <v>13</v>
      </c>
      <c r="B59" s="3" t="str">
        <f t="shared" si="13"/>
        <v>ค่าอาหาร ผู้ต้องหา</v>
      </c>
      <c r="C59" s="224" t="s">
        <v>37</v>
      </c>
      <c r="D59" s="225"/>
      <c r="E59" s="226">
        <f>รายงานการใช้จ่าย!D18</f>
        <v>76900</v>
      </c>
      <c r="F59" s="225"/>
      <c r="G59" s="226">
        <f>รายงานการใช้จ่าย!M18</f>
        <v>88575</v>
      </c>
      <c r="H59" s="225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1.0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24" t="s">
        <v>37</v>
      </c>
      <c r="D60" s="225"/>
      <c r="E60" s="226">
        <f>รายงานการใช้จ่าย!D19</f>
        <v>2339900</v>
      </c>
      <c r="F60" s="225"/>
      <c r="G60" s="226">
        <f>รายงานการใช้จ่าย!M19</f>
        <v>0</v>
      </c>
      <c r="H60" s="225"/>
      <c r="I60" s="7">
        <f>รายงานการใช้จ่าย!N19</f>
        <v>0</v>
      </c>
      <c r="J60" s="12" t="s">
        <v>36</v>
      </c>
    </row>
    <row r="61" spans="1:10" ht="22.5" customHeight="1" x14ac:dyDescent="1.05">
      <c r="A61" s="4">
        <f t="shared" ref="A61:B61" si="15">A22</f>
        <v>15</v>
      </c>
      <c r="B61" s="3" t="str">
        <f t="shared" si="15"/>
        <v>ค่าสาธารณูปโภค</v>
      </c>
      <c r="C61" s="224" t="s">
        <v>37</v>
      </c>
      <c r="D61" s="225"/>
      <c r="E61" s="226">
        <f>รายงานการใช้จ่าย!D20</f>
        <v>104000</v>
      </c>
      <c r="F61" s="225"/>
      <c r="G61" s="227"/>
      <c r="H61" s="225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1.05">
      <c r="A62" s="4">
        <f t="shared" ref="A62:B62" si="16">A23</f>
        <v>0</v>
      </c>
      <c r="B62" s="3" t="str">
        <f t="shared" si="16"/>
        <v xml:space="preserve">   1.ไฟฟ้า</v>
      </c>
      <c r="C62" s="224" t="s">
        <v>37</v>
      </c>
      <c r="D62" s="225"/>
      <c r="E62" s="226">
        <f>รายงานการใช้จ่าย!D21</f>
        <v>0</v>
      </c>
      <c r="F62" s="225"/>
      <c r="G62" s="226">
        <f>รายงานการใช้จ่าย!M21</f>
        <v>445182.80000000005</v>
      </c>
      <c r="H62" s="225"/>
      <c r="I62" s="7">
        <f>รายงานการใช้จ่าย!N21</f>
        <v>0</v>
      </c>
      <c r="J62" s="12"/>
    </row>
    <row r="63" spans="1:10" ht="22.5" customHeight="1" x14ac:dyDescent="1.05">
      <c r="A63" s="4">
        <f t="shared" ref="A63:B63" si="17">A24</f>
        <v>0</v>
      </c>
      <c r="B63" s="3" t="str">
        <f t="shared" si="17"/>
        <v xml:space="preserve">   2.ประปา  </v>
      </c>
      <c r="C63" s="224" t="s">
        <v>37</v>
      </c>
      <c r="D63" s="225"/>
      <c r="E63" s="226">
        <f>รายงานการใช้จ่าย!D22</f>
        <v>0</v>
      </c>
      <c r="F63" s="225"/>
      <c r="G63" s="226">
        <f>รายงานการใช้จ่าย!M22</f>
        <v>4888.8599999999997</v>
      </c>
      <c r="H63" s="225"/>
      <c r="I63" s="7">
        <f>รายงานการใช้จ่าย!N22</f>
        <v>0</v>
      </c>
      <c r="J63" s="12"/>
    </row>
    <row r="64" spans="1:10" ht="22.5" customHeight="1" x14ac:dyDescent="1.05">
      <c r="A64" s="4">
        <f t="shared" ref="A64:B64" si="18">A25</f>
        <v>0</v>
      </c>
      <c r="B64" s="3" t="str">
        <f t="shared" si="18"/>
        <v xml:space="preserve">   3.โทรศัพท์</v>
      </c>
      <c r="C64" s="224" t="s">
        <v>37</v>
      </c>
      <c r="D64" s="225"/>
      <c r="E64" s="226">
        <f>รายงานการใช้จ่าย!D23</f>
        <v>0</v>
      </c>
      <c r="F64" s="225"/>
      <c r="G64" s="226">
        <f>รายงานการใช้จ่าย!M23</f>
        <v>5346.78</v>
      </c>
      <c r="H64" s="225"/>
      <c r="I64" s="7">
        <f>รายงานการใช้จ่าย!N23</f>
        <v>0</v>
      </c>
      <c r="J64" s="12"/>
    </row>
    <row r="65" spans="1:10" ht="22.5" customHeight="1" x14ac:dyDescent="1.0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24" t="s">
        <v>37</v>
      </c>
      <c r="D65" s="225"/>
      <c r="E65" s="226">
        <f>รายงานการใช้จ่าย!D24</f>
        <v>0</v>
      </c>
      <c r="F65" s="225"/>
      <c r="G65" s="226">
        <f>รายงานการใช้จ่าย!M24</f>
        <v>6148.75</v>
      </c>
      <c r="H65" s="225"/>
      <c r="I65" s="7">
        <f>รายงานการใช้จ่าย!N24</f>
        <v>0</v>
      </c>
      <c r="J65" s="12"/>
    </row>
    <row r="66" spans="1:10" ht="22.5" customHeight="1" x14ac:dyDescent="1.05">
      <c r="A66" s="4">
        <f t="shared" ref="A66:B66" si="20">A27</f>
        <v>0</v>
      </c>
      <c r="B66" s="3" t="str">
        <f t="shared" si="20"/>
        <v xml:space="preserve">   5.ไปรษณีย์</v>
      </c>
      <c r="C66" s="224" t="s">
        <v>37</v>
      </c>
      <c r="D66" s="225"/>
      <c r="E66" s="226">
        <f>รายงานการใช้จ่าย!D25</f>
        <v>0</v>
      </c>
      <c r="F66" s="225"/>
      <c r="G66" s="226">
        <f>รายงานการใช้จ่าย!M25</f>
        <v>36454</v>
      </c>
      <c r="H66" s="225"/>
      <c r="I66" s="7">
        <f>รายงานการใช้จ่าย!N25</f>
        <v>0</v>
      </c>
      <c r="J66" s="12"/>
    </row>
    <row r="67" spans="1:10" ht="22.5" customHeight="1" x14ac:dyDescent="1.0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24" t="s">
        <v>37</v>
      </c>
      <c r="D67" s="225"/>
      <c r="E67" s="226">
        <f>รายงานการใช้จ่าย!D26</f>
        <v>86000</v>
      </c>
      <c r="F67" s="225"/>
      <c r="G67" s="226">
        <f>รายงานการใช้จ่าย!M26</f>
        <v>0</v>
      </c>
      <c r="H67" s="225"/>
      <c r="I67" s="7">
        <f>รายงานการใช้จ่าย!N26</f>
        <v>0</v>
      </c>
      <c r="J67" s="12" t="s">
        <v>36</v>
      </c>
    </row>
    <row r="68" spans="1:10" ht="22.5" customHeight="1" x14ac:dyDescent="1.05">
      <c r="A68" s="4">
        <f t="shared" ref="A68:B68" si="22">A29</f>
        <v>17</v>
      </c>
      <c r="B68" s="3" t="str">
        <f t="shared" si="22"/>
        <v>กองทุนสืบสวน(1)</v>
      </c>
      <c r="C68" s="224" t="s">
        <v>37</v>
      </c>
      <c r="D68" s="225"/>
      <c r="E68" s="226">
        <f>รายงานการใช้จ่าย!D27</f>
        <v>240000</v>
      </c>
      <c r="F68" s="225"/>
      <c r="G68" s="226">
        <f>รายงานการใช้จ่าย!M27</f>
        <v>240000</v>
      </c>
      <c r="H68" s="225"/>
      <c r="I68" s="7">
        <f>รายงานการใช้จ่าย!N27</f>
        <v>100</v>
      </c>
      <c r="J68" s="12" t="s">
        <v>36</v>
      </c>
    </row>
    <row r="69" spans="1:10" ht="22.5" customHeight="1" x14ac:dyDescent="1.05">
      <c r="A69" s="4">
        <f t="shared" ref="A69:B69" si="23">A30</f>
        <v>18</v>
      </c>
      <c r="B69" s="3" t="str">
        <f t="shared" si="23"/>
        <v>กองทุนสืบสวน(2)</v>
      </c>
      <c r="C69" s="224" t="s">
        <v>37</v>
      </c>
      <c r="D69" s="225"/>
      <c r="E69" s="226">
        <f>รายงานการใช้จ่าย!D28</f>
        <v>240000</v>
      </c>
      <c r="F69" s="225"/>
      <c r="G69" s="226">
        <f>รายงานการใช้จ่าย!M28</f>
        <v>240000</v>
      </c>
      <c r="H69" s="225"/>
      <c r="I69" s="7">
        <f>รายงานการใช้จ่าย!N28</f>
        <v>100</v>
      </c>
      <c r="J69" s="12" t="s">
        <v>36</v>
      </c>
    </row>
    <row r="70" spans="1:10" ht="22.5" customHeight="1" x14ac:dyDescent="1.0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24" t="s">
        <v>37</v>
      </c>
      <c r="D70" s="225"/>
      <c r="E70" s="226">
        <f>รายงานการใช้จ่าย!D29</f>
        <v>7585</v>
      </c>
      <c r="F70" s="225"/>
      <c r="G70" s="226">
        <f>รายงานการใช้จ่าย!M29</f>
        <v>3360</v>
      </c>
      <c r="H70" s="225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1.0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24" t="s">
        <v>37</v>
      </c>
      <c r="D71" s="225"/>
      <c r="E71" s="226">
        <f>รายงานการใช้จ่าย!D30</f>
        <v>29320</v>
      </c>
      <c r="F71" s="225"/>
      <c r="G71" s="226">
        <f>รายงานการใช้จ่าย!M30</f>
        <v>10080</v>
      </c>
      <c r="H71" s="225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1.0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24" t="s">
        <v>37</v>
      </c>
      <c r="D72" s="225"/>
      <c r="E72" s="226">
        <f>รายงานการใช้จ่าย!D31</f>
        <v>323500</v>
      </c>
      <c r="F72" s="225"/>
      <c r="G72" s="226">
        <f>รายงานการใช้จ่าย!M31</f>
        <v>0</v>
      </c>
      <c r="H72" s="225"/>
      <c r="I72" s="7">
        <f>รายงานการใช้จ่าย!N31</f>
        <v>0</v>
      </c>
      <c r="J72" s="12" t="s">
        <v>36</v>
      </c>
    </row>
    <row r="73" spans="1:10" ht="22.5" customHeight="1" x14ac:dyDescent="1.0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24" t="s">
        <v>37</v>
      </c>
      <c r="D73" s="225"/>
      <c r="E73" s="226">
        <f>รายงานการใช้จ่าย!D32</f>
        <v>86000</v>
      </c>
      <c r="F73" s="225"/>
      <c r="G73" s="226">
        <f>รายงานการใช้จ่าย!M32</f>
        <v>0</v>
      </c>
      <c r="H73" s="225"/>
      <c r="I73" s="7">
        <f>รายงานการใช้จ่าย!N32</f>
        <v>0</v>
      </c>
      <c r="J73" s="12" t="s">
        <v>36</v>
      </c>
    </row>
    <row r="74" spans="1:10" ht="22.5" customHeight="1" x14ac:dyDescent="1.05">
      <c r="A74" s="4">
        <f t="shared" ref="A74:B74" si="28">A35</f>
        <v>23</v>
      </c>
      <c r="B74" s="3" t="str">
        <f t="shared" si="28"/>
        <v>มวลชล</v>
      </c>
      <c r="C74" s="224" t="s">
        <v>37</v>
      </c>
      <c r="D74" s="225"/>
      <c r="E74" s="226">
        <f>รายงานการใช้จ่าย!D33</f>
        <v>36000</v>
      </c>
      <c r="F74" s="225"/>
      <c r="G74" s="226">
        <f>รายงานการใช้จ่าย!M33</f>
        <v>12000</v>
      </c>
      <c r="H74" s="225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1.05">
      <c r="A75" s="4">
        <f t="shared" ref="A75:B75" si="29">A36</f>
        <v>24</v>
      </c>
      <c r="B75" s="3" t="str">
        <f t="shared" si="29"/>
        <v>ตำรวจบ้าน</v>
      </c>
      <c r="C75" s="224" t="s">
        <v>37</v>
      </c>
      <c r="D75" s="225"/>
      <c r="E75" s="226">
        <f>รายงานการใช้จ่าย!D34</f>
        <v>10000</v>
      </c>
      <c r="F75" s="225"/>
      <c r="G75" s="226">
        <f>รายงานการใช้จ่าย!M34</f>
        <v>6000</v>
      </c>
      <c r="H75" s="225"/>
      <c r="I75" s="7">
        <f>รายงานการใช้จ่าย!N34</f>
        <v>60</v>
      </c>
      <c r="J75" s="12" t="s">
        <v>36</v>
      </c>
    </row>
    <row r="76" spans="1:10" ht="22.5" customHeight="1" x14ac:dyDescent="1.05">
      <c r="A76" s="4">
        <f t="shared" ref="A76:B76" si="30">A37</f>
        <v>25</v>
      </c>
      <c r="B76" s="3" t="str">
        <f t="shared" si="30"/>
        <v>โครงการ 1 ตร.1 รร.</v>
      </c>
      <c r="C76" s="224" t="s">
        <v>37</v>
      </c>
      <c r="D76" s="225"/>
      <c r="E76" s="226">
        <f>รายงานการใช้จ่าย!D35</f>
        <v>2140</v>
      </c>
      <c r="F76" s="225"/>
      <c r="G76" s="226">
        <f>รายงานการใช้จ่าย!M35</f>
        <v>2140</v>
      </c>
      <c r="H76" s="225"/>
      <c r="I76" s="7">
        <f>รายงานการใช้จ่าย!N35</f>
        <v>100</v>
      </c>
      <c r="J76" s="12" t="s">
        <v>36</v>
      </c>
    </row>
    <row r="77" spans="1:10" ht="22.5" customHeight="1" x14ac:dyDescent="1.0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24" t="s">
        <v>37</v>
      </c>
      <c r="D77" s="225"/>
      <c r="E77" s="226">
        <f>รายงานการใช้จ่าย!D36</f>
        <v>15000</v>
      </c>
      <c r="F77" s="225"/>
      <c r="G77" s="226">
        <f>รายงานการใช้จ่าย!M36</f>
        <v>15000</v>
      </c>
      <c r="H77" s="225"/>
      <c r="I77" s="7">
        <f>รายงานการใช้จ่าย!N36</f>
        <v>100</v>
      </c>
      <c r="J77" s="12" t="s">
        <v>36</v>
      </c>
    </row>
    <row r="78" spans="1:10" ht="22.5" customHeight="1" x14ac:dyDescent="1.05">
      <c r="A78" s="4"/>
      <c r="B78" s="3"/>
      <c r="C78" s="224" t="str">
        <f>รายงานการใช้จ่าย!C29</f>
        <v>ให้เจ้าหน้าที่การเงินทำการเบิก</v>
      </c>
      <c r="D78" s="225"/>
      <c r="E78" s="227"/>
      <c r="F78" s="225"/>
      <c r="G78" s="227"/>
      <c r="H78" s="225"/>
      <c r="I78" s="9"/>
      <c r="J78" s="6"/>
    </row>
    <row r="79" spans="1:10" ht="22.5" customHeight="1" x14ac:dyDescent="1.05">
      <c r="A79" s="4" t="str">
        <f t="shared" ref="A79" si="32">A39</f>
        <v>รวม</v>
      </c>
      <c r="B79" s="3"/>
      <c r="C79" s="224"/>
      <c r="D79" s="225"/>
      <c r="E79" s="226">
        <f>รายงานการใช้จ่าย!D37</f>
        <v>5839345</v>
      </c>
      <c r="F79" s="225"/>
      <c r="G79" s="226">
        <f>SUM(G47:H78)</f>
        <v>1571318.3900000001</v>
      </c>
      <c r="H79" s="225"/>
      <c r="I79" s="10">
        <f>G79*100/E79</f>
        <v>26.90915487952844</v>
      </c>
      <c r="J79" s="6"/>
    </row>
    <row r="80" spans="1:10" ht="15.75" customHeight="1" x14ac:dyDescent="1.05"/>
    <row r="81" ht="15.75" customHeight="1" x14ac:dyDescent="1.05"/>
    <row r="82" ht="15.75" customHeight="1" x14ac:dyDescent="1.05"/>
    <row r="83" ht="15.75" customHeight="1" x14ac:dyDescent="1.05"/>
    <row r="84" ht="15.75" customHeight="1" x14ac:dyDescent="1.05"/>
    <row r="85" ht="15.75" customHeight="1" x14ac:dyDescent="1.05"/>
    <row r="86" ht="15.75" customHeight="1" x14ac:dyDescent="1.05"/>
    <row r="87" ht="15.75" customHeight="1" x14ac:dyDescent="1.05"/>
    <row r="88" ht="15.75" customHeight="1" x14ac:dyDescent="1.05"/>
    <row r="89" ht="15.75" customHeight="1" x14ac:dyDescent="1.05"/>
    <row r="90" ht="15.75" customHeight="1" x14ac:dyDescent="1.05"/>
    <row r="91" ht="15.75" customHeight="1" x14ac:dyDescent="1.05"/>
    <row r="92" ht="15.75" customHeight="1" x14ac:dyDescent="1.05"/>
    <row r="93" ht="15.75" customHeight="1" x14ac:dyDescent="1.05"/>
    <row r="94" ht="15.75" customHeight="1" x14ac:dyDescent="1.05"/>
    <row r="95" ht="15.75" customHeight="1" x14ac:dyDescent="1.05"/>
    <row r="96" ht="15.75" customHeight="1" x14ac:dyDescent="1.05"/>
    <row r="97" ht="15.75" customHeight="1" x14ac:dyDescent="1.05"/>
    <row r="98" ht="15.75" customHeight="1" x14ac:dyDescent="1.05"/>
    <row r="99" ht="15.75" customHeight="1" x14ac:dyDescent="1.05"/>
    <row r="100" ht="15.75" customHeight="1" x14ac:dyDescent="1.05"/>
    <row r="101" ht="15.75" customHeight="1" x14ac:dyDescent="1.05"/>
    <row r="102" ht="15.75" customHeight="1" x14ac:dyDescent="1.05"/>
    <row r="103" ht="15.75" customHeight="1" x14ac:dyDescent="1.05"/>
    <row r="104" ht="15.75" customHeight="1" x14ac:dyDescent="1.05"/>
    <row r="105" ht="15.75" customHeight="1" x14ac:dyDescent="1.05"/>
    <row r="106" ht="15.75" customHeight="1" x14ac:dyDescent="1.05"/>
    <row r="107" ht="15.75" customHeight="1" x14ac:dyDescent="1.05"/>
    <row r="108" ht="15.75" customHeight="1" x14ac:dyDescent="1.05"/>
    <row r="109" ht="15.75" customHeight="1" x14ac:dyDescent="1.05"/>
    <row r="110" ht="15.75" customHeight="1" x14ac:dyDescent="1.05"/>
    <row r="111" ht="15.75" customHeight="1" x14ac:dyDescent="1.05"/>
    <row r="112" ht="15.75" customHeight="1" x14ac:dyDescent="1.05"/>
    <row r="113" ht="15.75" customHeight="1" x14ac:dyDescent="1.05"/>
    <row r="114" ht="15.75" customHeight="1" x14ac:dyDescent="1.05"/>
    <row r="115" ht="15.75" customHeight="1" x14ac:dyDescent="1.05"/>
    <row r="116" ht="15.75" customHeight="1" x14ac:dyDescent="1.05"/>
    <row r="117" ht="15.75" customHeight="1" x14ac:dyDescent="1.05"/>
    <row r="118" ht="15.75" customHeight="1" x14ac:dyDescent="1.05"/>
    <row r="119" ht="15.75" customHeight="1" x14ac:dyDescent="1.05"/>
    <row r="120" ht="15.75" customHeight="1" x14ac:dyDescent="1.05"/>
    <row r="121" ht="15.75" customHeight="1" x14ac:dyDescent="1.05"/>
    <row r="122" ht="15.75" customHeight="1" x14ac:dyDescent="1.05"/>
    <row r="123" ht="15.75" customHeight="1" x14ac:dyDescent="1.05"/>
    <row r="124" ht="15.75" customHeight="1" x14ac:dyDescent="1.05"/>
    <row r="125" ht="15.75" customHeight="1" x14ac:dyDescent="1.05"/>
    <row r="126" ht="15.75" customHeight="1" x14ac:dyDescent="1.05"/>
    <row r="127" ht="15.75" customHeight="1" x14ac:dyDescent="1.05"/>
    <row r="128" ht="15.75" customHeight="1" x14ac:dyDescent="1.05"/>
    <row r="129" ht="15.75" customHeight="1" x14ac:dyDescent="1.05"/>
    <row r="130" ht="15.75" customHeight="1" x14ac:dyDescent="1.05"/>
    <row r="131" ht="15.75" customHeight="1" x14ac:dyDescent="1.05"/>
    <row r="132" ht="15.75" customHeight="1" x14ac:dyDescent="1.05"/>
    <row r="133" ht="15.75" customHeight="1" x14ac:dyDescent="1.05"/>
    <row r="134" ht="15.75" customHeight="1" x14ac:dyDescent="1.05"/>
    <row r="135" ht="15.75" customHeight="1" x14ac:dyDescent="1.05"/>
    <row r="136" ht="15.75" customHeight="1" x14ac:dyDescent="1.05"/>
    <row r="137" ht="15.75" customHeight="1" x14ac:dyDescent="1.05"/>
    <row r="138" ht="15.75" customHeight="1" x14ac:dyDescent="1.05"/>
    <row r="139" ht="15.75" customHeight="1" x14ac:dyDescent="1.05"/>
    <row r="140" ht="15.75" customHeight="1" x14ac:dyDescent="1.05"/>
    <row r="141" ht="15.75" customHeight="1" x14ac:dyDescent="1.05"/>
    <row r="142" ht="15.75" customHeight="1" x14ac:dyDescent="1.05"/>
    <row r="143" ht="15.75" customHeight="1" x14ac:dyDescent="1.05"/>
    <row r="144" ht="15.75" customHeight="1" x14ac:dyDescent="1.05"/>
    <row r="145" ht="15.75" customHeight="1" x14ac:dyDescent="1.05"/>
    <row r="146" ht="15.75" customHeight="1" x14ac:dyDescent="1.05"/>
    <row r="147" ht="15.75" customHeight="1" x14ac:dyDescent="1.05"/>
    <row r="148" ht="15.75" customHeight="1" x14ac:dyDescent="1.05"/>
    <row r="149" ht="15.75" customHeight="1" x14ac:dyDescent="1.05"/>
    <row r="150" ht="15.75" customHeight="1" x14ac:dyDescent="1.05"/>
    <row r="151" ht="15.75" customHeight="1" x14ac:dyDescent="1.05"/>
    <row r="152" ht="15.75" customHeight="1" x14ac:dyDescent="1.05"/>
    <row r="153" ht="15.75" customHeight="1" x14ac:dyDescent="1.05"/>
    <row r="154" ht="15.75" customHeight="1" x14ac:dyDescent="1.05"/>
    <row r="155" ht="15.75" customHeight="1" x14ac:dyDescent="1.05"/>
    <row r="156" ht="15.75" customHeight="1" x14ac:dyDescent="1.05"/>
    <row r="157" ht="15.75" customHeight="1" x14ac:dyDescent="1.05"/>
    <row r="158" ht="15.75" customHeight="1" x14ac:dyDescent="1.05"/>
    <row r="159" ht="15.75" customHeight="1" x14ac:dyDescent="1.05"/>
    <row r="160" ht="15.75" customHeight="1" x14ac:dyDescent="1.05"/>
    <row r="161" ht="15.75" customHeight="1" x14ac:dyDescent="1.05"/>
    <row r="162" ht="15.75" customHeight="1" x14ac:dyDescent="1.05"/>
    <row r="163" ht="15.75" customHeight="1" x14ac:dyDescent="1.05"/>
    <row r="164" ht="15.75" customHeight="1" x14ac:dyDescent="1.05"/>
    <row r="165" ht="15.75" customHeight="1" x14ac:dyDescent="1.05"/>
    <row r="166" ht="15.75" customHeight="1" x14ac:dyDescent="1.05"/>
    <row r="167" ht="15.75" customHeight="1" x14ac:dyDescent="1.05"/>
    <row r="168" ht="15.75" customHeight="1" x14ac:dyDescent="1.05"/>
    <row r="169" ht="15.75" customHeight="1" x14ac:dyDescent="1.05"/>
    <row r="170" ht="15.75" customHeight="1" x14ac:dyDescent="1.05"/>
    <row r="171" ht="15.75" customHeight="1" x14ac:dyDescent="1.05"/>
    <row r="172" ht="15.75" customHeight="1" x14ac:dyDescent="1.05"/>
    <row r="173" ht="15.75" customHeight="1" x14ac:dyDescent="1.05"/>
    <row r="174" ht="15.75" customHeight="1" x14ac:dyDescent="1.05"/>
    <row r="175" ht="15.75" customHeight="1" x14ac:dyDescent="1.05"/>
    <row r="176" ht="15.75" customHeight="1" x14ac:dyDescent="1.05"/>
    <row r="177" ht="15.75" customHeight="1" x14ac:dyDescent="1.05"/>
    <row r="178" ht="15.75" customHeight="1" x14ac:dyDescent="1.05"/>
    <row r="179" ht="15.75" customHeight="1" x14ac:dyDescent="1.05"/>
    <row r="180" ht="15.75" customHeight="1" x14ac:dyDescent="1.05"/>
    <row r="181" ht="15.75" customHeight="1" x14ac:dyDescent="1.05"/>
    <row r="182" ht="15.75" customHeight="1" x14ac:dyDescent="1.05"/>
    <row r="183" ht="15.75" customHeight="1" x14ac:dyDescent="1.05"/>
    <row r="184" ht="15.75" customHeight="1" x14ac:dyDescent="1.05"/>
    <row r="185" ht="15.75" customHeight="1" x14ac:dyDescent="1.05"/>
    <row r="186" ht="15.75" customHeight="1" x14ac:dyDescent="1.05"/>
    <row r="187" ht="15.75" customHeight="1" x14ac:dyDescent="1.05"/>
    <row r="188" ht="15.75" customHeight="1" x14ac:dyDescent="1.05"/>
    <row r="189" ht="15.75" customHeight="1" x14ac:dyDescent="1.05"/>
    <row r="190" ht="15.75" customHeight="1" x14ac:dyDescent="1.05"/>
    <row r="191" ht="15.75" customHeight="1" x14ac:dyDescent="1.05"/>
    <row r="192" ht="15.75" customHeight="1" x14ac:dyDescent="1.05"/>
    <row r="193" ht="15.75" customHeight="1" x14ac:dyDescent="1.05"/>
    <row r="194" ht="15.75" customHeight="1" x14ac:dyDescent="1.05"/>
    <row r="195" ht="15.75" customHeight="1" x14ac:dyDescent="1.05"/>
    <row r="196" ht="15.75" customHeight="1" x14ac:dyDescent="1.05"/>
    <row r="197" ht="15.75" customHeight="1" x14ac:dyDescent="1.05"/>
    <row r="198" ht="15.75" customHeight="1" x14ac:dyDescent="1.05"/>
    <row r="199" ht="15.75" customHeight="1" x14ac:dyDescent="1.05"/>
    <row r="200" ht="15.75" customHeight="1" x14ac:dyDescent="1.05"/>
    <row r="201" ht="15.75" customHeight="1" x14ac:dyDescent="1.05"/>
    <row r="202" ht="15.75" customHeight="1" x14ac:dyDescent="1.05"/>
    <row r="203" ht="15.75" customHeight="1" x14ac:dyDescent="1.05"/>
    <row r="204" ht="15.75" customHeight="1" x14ac:dyDescent="1.05"/>
    <row r="205" ht="15.75" customHeight="1" x14ac:dyDescent="1.05"/>
    <row r="206" ht="15.75" customHeight="1" x14ac:dyDescent="1.05"/>
    <row r="207" ht="15.75" customHeight="1" x14ac:dyDescent="1.05"/>
    <row r="208" ht="15.75" customHeight="1" x14ac:dyDescent="1.05"/>
    <row r="209" ht="15.75" customHeight="1" x14ac:dyDescent="1.05"/>
    <row r="210" ht="15.75" customHeight="1" x14ac:dyDescent="1.05"/>
    <row r="211" ht="15.75" customHeight="1" x14ac:dyDescent="1.05"/>
    <row r="212" ht="15.75" customHeight="1" x14ac:dyDescent="1.05"/>
    <row r="213" ht="15.75" customHeight="1" x14ac:dyDescent="1.05"/>
    <row r="214" ht="15.75" customHeight="1" x14ac:dyDescent="1.05"/>
    <row r="215" ht="15.75" customHeight="1" x14ac:dyDescent="1.05"/>
    <row r="216" ht="15.75" customHeight="1" x14ac:dyDescent="1.05"/>
    <row r="217" ht="15.75" customHeight="1" x14ac:dyDescent="1.05"/>
    <row r="218" ht="15.75" customHeight="1" x14ac:dyDescent="1.05"/>
    <row r="219" ht="15.75" customHeight="1" x14ac:dyDescent="1.05"/>
    <row r="220" ht="15.75" customHeight="1" x14ac:dyDescent="1.05"/>
    <row r="221" ht="15.75" customHeight="1" x14ac:dyDescent="1.05"/>
    <row r="222" ht="15.75" customHeight="1" x14ac:dyDescent="1.05"/>
    <row r="223" ht="15.75" customHeight="1" x14ac:dyDescent="1.05"/>
    <row r="224" ht="15.75" customHeight="1" x14ac:dyDescent="1.05"/>
    <row r="225" ht="15.75" customHeight="1" x14ac:dyDescent="1.05"/>
    <row r="226" ht="15.75" customHeight="1" x14ac:dyDescent="1.05"/>
    <row r="227" ht="15.75" customHeight="1" x14ac:dyDescent="1.05"/>
    <row r="228" ht="15.75" customHeight="1" x14ac:dyDescent="1.05"/>
    <row r="229" ht="15.75" customHeight="1" x14ac:dyDescent="1.05"/>
    <row r="230" ht="15.75" customHeight="1" x14ac:dyDescent="1.05"/>
    <row r="231" ht="15.75" customHeight="1" x14ac:dyDescent="1.05"/>
    <row r="232" ht="15.75" customHeight="1" x14ac:dyDescent="1.05"/>
    <row r="233" ht="15.75" customHeight="1" x14ac:dyDescent="1.05"/>
    <row r="234" ht="15.75" customHeight="1" x14ac:dyDescent="1.05"/>
    <row r="235" ht="15.75" customHeight="1" x14ac:dyDescent="1.05"/>
    <row r="236" ht="15.75" customHeight="1" x14ac:dyDescent="1.05"/>
    <row r="237" ht="15.75" customHeight="1" x14ac:dyDescent="1.05"/>
    <row r="238" ht="15.75" customHeight="1" x14ac:dyDescent="1.05"/>
    <row r="239" ht="15.75" customHeight="1" x14ac:dyDescent="1.05"/>
    <row r="240" ht="15.75" customHeight="1" x14ac:dyDescent="1.05"/>
    <row r="241" ht="15.75" customHeight="1" x14ac:dyDescent="1.05"/>
    <row r="242" ht="15.75" customHeight="1" x14ac:dyDescent="1.05"/>
    <row r="243" ht="15.75" customHeight="1" x14ac:dyDescent="1.05"/>
    <row r="244" ht="15.75" customHeight="1" x14ac:dyDescent="1.05"/>
    <row r="245" ht="15.75" customHeight="1" x14ac:dyDescent="1.05"/>
    <row r="246" ht="15.75" customHeight="1" x14ac:dyDescent="1.05"/>
    <row r="247" ht="15.75" customHeight="1" x14ac:dyDescent="1.05"/>
    <row r="248" ht="15.75" customHeight="1" x14ac:dyDescent="1.05"/>
    <row r="249" ht="15.75" customHeight="1" x14ac:dyDescent="1.05"/>
    <row r="250" ht="15.75" customHeight="1" x14ac:dyDescent="1.05"/>
    <row r="251" ht="15.75" customHeight="1" x14ac:dyDescent="1.05"/>
    <row r="252" ht="15.75" customHeight="1" x14ac:dyDescent="1.05"/>
    <row r="253" ht="15.75" customHeight="1" x14ac:dyDescent="1.05"/>
    <row r="254" ht="15.75" customHeight="1" x14ac:dyDescent="1.05"/>
    <row r="255" ht="15.75" customHeight="1" x14ac:dyDescent="1.05"/>
    <row r="256" ht="15.75" customHeight="1" x14ac:dyDescent="1.05"/>
    <row r="257" ht="15.75" customHeight="1" x14ac:dyDescent="1.05"/>
    <row r="258" ht="15.75" customHeight="1" x14ac:dyDescent="1.05"/>
    <row r="259" ht="15.75" customHeight="1" x14ac:dyDescent="1.05"/>
    <row r="260" ht="15.75" customHeight="1" x14ac:dyDescent="1.05"/>
    <row r="261" ht="15.75" customHeight="1" x14ac:dyDescent="1.05"/>
    <row r="262" ht="15.75" customHeight="1" x14ac:dyDescent="1.05"/>
    <row r="263" ht="15.75" customHeight="1" x14ac:dyDescent="1.05"/>
    <row r="264" ht="15.75" customHeight="1" x14ac:dyDescent="1.05"/>
    <row r="265" ht="15.75" customHeight="1" x14ac:dyDescent="1.05"/>
    <row r="266" ht="15.75" customHeight="1" x14ac:dyDescent="1.05"/>
    <row r="267" ht="15.75" customHeight="1" x14ac:dyDescent="1.05"/>
    <row r="268" ht="15.75" customHeight="1" x14ac:dyDescent="1.05"/>
    <row r="269" ht="15.75" customHeight="1" x14ac:dyDescent="1.05"/>
    <row r="270" ht="15.75" customHeight="1" x14ac:dyDescent="1.05"/>
    <row r="271" ht="15.75" customHeight="1" x14ac:dyDescent="1.05"/>
    <row r="272" ht="15.75" customHeight="1" x14ac:dyDescent="1.05"/>
    <row r="273" ht="15.75" customHeight="1" x14ac:dyDescent="1.05"/>
    <row r="274" ht="15.75" customHeight="1" x14ac:dyDescent="1.05"/>
    <row r="275" ht="15.75" customHeight="1" x14ac:dyDescent="1.05"/>
    <row r="276" ht="15.75" customHeight="1" x14ac:dyDescent="1.05"/>
    <row r="277" ht="15.75" customHeight="1" x14ac:dyDescent="1.05"/>
    <row r="278" ht="15.75" customHeight="1" x14ac:dyDescent="1.05"/>
    <row r="279" ht="15.75" customHeight="1" x14ac:dyDescent="1.05"/>
    <row r="280" ht="15.75" customHeight="1" x14ac:dyDescent="1.05"/>
    <row r="281" ht="15.75" customHeight="1" x14ac:dyDescent="1.05"/>
    <row r="282" ht="15.75" customHeight="1" x14ac:dyDescent="1.05"/>
    <row r="283" ht="15.75" customHeight="1" x14ac:dyDescent="1.05"/>
    <row r="284" ht="15.75" customHeight="1" x14ac:dyDescent="1.05"/>
    <row r="285" ht="15.75" customHeight="1" x14ac:dyDescent="1.05"/>
    <row r="286" ht="15.75" customHeight="1" x14ac:dyDescent="1.05"/>
    <row r="287" ht="15.75" customHeight="1" x14ac:dyDescent="1.05"/>
    <row r="288" ht="15.75" customHeight="1" x14ac:dyDescent="1.05"/>
    <row r="289" ht="15.75" customHeight="1" x14ac:dyDescent="1.05"/>
    <row r="290" ht="15.75" customHeight="1" x14ac:dyDescent="1.05"/>
    <row r="291" ht="15.75" customHeight="1" x14ac:dyDescent="1.05"/>
    <row r="292" ht="15.75" customHeight="1" x14ac:dyDescent="1.05"/>
    <row r="293" ht="15.75" customHeight="1" x14ac:dyDescent="1.05"/>
    <row r="294" ht="15.75" customHeight="1" x14ac:dyDescent="1.05"/>
    <row r="295" ht="15.75" customHeight="1" x14ac:dyDescent="1.05"/>
    <row r="296" ht="15.75" customHeight="1" x14ac:dyDescent="1.05"/>
    <row r="297" ht="15.75" customHeight="1" x14ac:dyDescent="1.05"/>
    <row r="298" ht="15.75" customHeight="1" x14ac:dyDescent="1.05"/>
    <row r="299" ht="15.75" customHeight="1" x14ac:dyDescent="1.05"/>
    <row r="300" ht="15.75" customHeight="1" x14ac:dyDescent="1.05"/>
    <row r="301" ht="15.75" customHeight="1" x14ac:dyDescent="1.05"/>
    <row r="302" ht="15.75" customHeight="1" x14ac:dyDescent="1.05"/>
    <row r="303" ht="15.75" customHeight="1" x14ac:dyDescent="1.05"/>
    <row r="304" ht="15.75" customHeight="1" x14ac:dyDescent="1.05"/>
    <row r="305" ht="15.75" customHeight="1" x14ac:dyDescent="1.05"/>
    <row r="306" ht="15.75" customHeight="1" x14ac:dyDescent="1.05"/>
    <row r="307" ht="15.75" customHeight="1" x14ac:dyDescent="1.05"/>
    <row r="308" ht="15.75" customHeight="1" x14ac:dyDescent="1.05"/>
    <row r="309" ht="15.75" customHeight="1" x14ac:dyDescent="1.05"/>
    <row r="310" ht="15.75" customHeight="1" x14ac:dyDescent="1.05"/>
    <row r="311" ht="15.75" customHeight="1" x14ac:dyDescent="1.05"/>
    <row r="312" ht="15.75" customHeight="1" x14ac:dyDescent="1.05"/>
    <row r="313" ht="15.75" customHeight="1" x14ac:dyDescent="1.05"/>
    <row r="314" ht="15.75" customHeight="1" x14ac:dyDescent="1.05"/>
    <row r="315" ht="15.75" customHeight="1" x14ac:dyDescent="1.05"/>
    <row r="316" ht="15.75" customHeight="1" x14ac:dyDescent="1.05"/>
    <row r="317" ht="15.75" customHeight="1" x14ac:dyDescent="1.05"/>
    <row r="318" ht="15.75" customHeight="1" x14ac:dyDescent="1.05"/>
    <row r="319" ht="15.75" customHeight="1" x14ac:dyDescent="1.05"/>
    <row r="320" ht="15.75" customHeight="1" x14ac:dyDescent="1.05"/>
    <row r="321" ht="15.75" customHeight="1" x14ac:dyDescent="1.05"/>
    <row r="322" ht="15.75" customHeight="1" x14ac:dyDescent="1.05"/>
    <row r="323" ht="15.75" customHeight="1" x14ac:dyDescent="1.05"/>
    <row r="324" ht="15.75" customHeight="1" x14ac:dyDescent="1.05"/>
    <row r="325" ht="15.75" customHeight="1" x14ac:dyDescent="1.05"/>
    <row r="326" ht="15.75" customHeight="1" x14ac:dyDescent="1.05"/>
    <row r="327" ht="15.75" customHeight="1" x14ac:dyDescent="1.05"/>
    <row r="328" ht="15.75" customHeight="1" x14ac:dyDescent="1.05"/>
    <row r="329" ht="15.75" customHeight="1" x14ac:dyDescent="1.05"/>
    <row r="330" ht="15.75" customHeight="1" x14ac:dyDescent="1.05"/>
    <row r="331" ht="15.75" customHeight="1" x14ac:dyDescent="1.05"/>
    <row r="332" ht="15.75" customHeight="1" x14ac:dyDescent="1.05"/>
    <row r="333" ht="15.75" customHeight="1" x14ac:dyDescent="1.05"/>
    <row r="334" ht="15.75" customHeight="1" x14ac:dyDescent="1.05"/>
    <row r="335" ht="15.75" customHeight="1" x14ac:dyDescent="1.05"/>
    <row r="336" ht="15.75" customHeight="1" x14ac:dyDescent="1.05"/>
    <row r="337" ht="15.75" customHeight="1" x14ac:dyDescent="1.05"/>
    <row r="338" ht="15.75" customHeight="1" x14ac:dyDescent="1.05"/>
    <row r="339" ht="15.75" customHeight="1" x14ac:dyDescent="1.05"/>
    <row r="340" ht="15.75" customHeight="1" x14ac:dyDescent="1.05"/>
    <row r="341" ht="15.75" customHeight="1" x14ac:dyDescent="1.05"/>
    <row r="342" ht="15.75" customHeight="1" x14ac:dyDescent="1.05"/>
    <row r="343" ht="15.75" customHeight="1" x14ac:dyDescent="1.05"/>
    <row r="344" ht="15.75" customHeight="1" x14ac:dyDescent="1.05"/>
    <row r="345" ht="15.75" customHeight="1" x14ac:dyDescent="1.05"/>
    <row r="346" ht="15.75" customHeight="1" x14ac:dyDescent="1.05"/>
    <row r="347" ht="15.75" customHeight="1" x14ac:dyDescent="1.05"/>
    <row r="348" ht="15.75" customHeight="1" x14ac:dyDescent="1.05"/>
    <row r="349" ht="15.75" customHeight="1" x14ac:dyDescent="1.05"/>
    <row r="350" ht="15.75" customHeight="1" x14ac:dyDescent="1.05"/>
    <row r="351" ht="15.75" customHeight="1" x14ac:dyDescent="1.05"/>
    <row r="352" ht="15.75" customHeight="1" x14ac:dyDescent="1.05"/>
    <row r="353" ht="15.75" customHeight="1" x14ac:dyDescent="1.05"/>
    <row r="354" ht="15.75" customHeight="1" x14ac:dyDescent="1.05"/>
    <row r="355" ht="15.75" customHeight="1" x14ac:dyDescent="1.05"/>
    <row r="356" ht="15.75" customHeight="1" x14ac:dyDescent="1.05"/>
    <row r="357" ht="15.75" customHeight="1" x14ac:dyDescent="1.05"/>
    <row r="358" ht="15.75" customHeight="1" x14ac:dyDescent="1.05"/>
    <row r="359" ht="15.75" customHeight="1" x14ac:dyDescent="1.05"/>
    <row r="360" ht="15.75" customHeight="1" x14ac:dyDescent="1.05"/>
    <row r="361" ht="15.75" customHeight="1" x14ac:dyDescent="1.05"/>
    <row r="362" ht="15.75" customHeight="1" x14ac:dyDescent="1.05"/>
    <row r="363" ht="15.75" customHeight="1" x14ac:dyDescent="1.05"/>
    <row r="364" ht="15.75" customHeight="1" x14ac:dyDescent="1.05"/>
    <row r="365" ht="15.75" customHeight="1" x14ac:dyDescent="1.05"/>
    <row r="366" ht="15.75" customHeight="1" x14ac:dyDescent="1.05"/>
    <row r="367" ht="15.75" customHeight="1" x14ac:dyDescent="1.05"/>
    <row r="368" ht="15.75" customHeight="1" x14ac:dyDescent="1.05"/>
    <row r="369" ht="15.75" customHeight="1" x14ac:dyDescent="1.05"/>
    <row r="370" ht="15.75" customHeight="1" x14ac:dyDescent="1.05"/>
    <row r="371" ht="15.75" customHeight="1" x14ac:dyDescent="1.05"/>
    <row r="372" ht="15.75" customHeight="1" x14ac:dyDescent="1.05"/>
    <row r="373" ht="15.75" customHeight="1" x14ac:dyDescent="1.05"/>
    <row r="374" ht="15.75" customHeight="1" x14ac:dyDescent="1.05"/>
    <row r="375" ht="15.75" customHeight="1" x14ac:dyDescent="1.05"/>
    <row r="376" ht="15.75" customHeight="1" x14ac:dyDescent="1.05"/>
    <row r="377" ht="15.75" customHeight="1" x14ac:dyDescent="1.05"/>
    <row r="378" ht="15.75" customHeight="1" x14ac:dyDescent="1.05"/>
    <row r="379" ht="15.75" customHeight="1" x14ac:dyDescent="1.05"/>
    <row r="380" ht="15.75" customHeight="1" x14ac:dyDescent="1.05"/>
    <row r="381" ht="15.75" customHeight="1" x14ac:dyDescent="1.05"/>
    <row r="382" ht="15.75" customHeight="1" x14ac:dyDescent="1.05"/>
    <row r="383" ht="15.75" customHeight="1" x14ac:dyDescent="1.05"/>
    <row r="384" ht="15.75" customHeight="1" x14ac:dyDescent="1.05"/>
    <row r="385" ht="15.75" customHeight="1" x14ac:dyDescent="1.05"/>
    <row r="386" ht="15.75" customHeight="1" x14ac:dyDescent="1.05"/>
    <row r="387" ht="15.75" customHeight="1" x14ac:dyDescent="1.05"/>
    <row r="388" ht="15.75" customHeight="1" x14ac:dyDescent="1.05"/>
    <row r="389" ht="15.75" customHeight="1" x14ac:dyDescent="1.05"/>
    <row r="390" ht="15.75" customHeight="1" x14ac:dyDescent="1.05"/>
    <row r="391" ht="15.75" customHeight="1" x14ac:dyDescent="1.05"/>
    <row r="392" ht="15.75" customHeight="1" x14ac:dyDescent="1.05"/>
    <row r="393" ht="15.75" customHeight="1" x14ac:dyDescent="1.05"/>
    <row r="394" ht="15.75" customHeight="1" x14ac:dyDescent="1.05"/>
    <row r="395" ht="15.75" customHeight="1" x14ac:dyDescent="1.05"/>
    <row r="396" ht="15.75" customHeight="1" x14ac:dyDescent="1.05"/>
    <row r="397" ht="15.75" customHeight="1" x14ac:dyDescent="1.05"/>
    <row r="398" ht="15.75" customHeight="1" x14ac:dyDescent="1.05"/>
    <row r="399" ht="15.75" customHeight="1" x14ac:dyDescent="1.05"/>
    <row r="400" ht="15.75" customHeight="1" x14ac:dyDescent="1.05"/>
    <row r="401" ht="15.75" customHeight="1" x14ac:dyDescent="1.05"/>
    <row r="402" ht="15.75" customHeight="1" x14ac:dyDescent="1.05"/>
    <row r="403" ht="15.75" customHeight="1" x14ac:dyDescent="1.05"/>
    <row r="404" ht="15.75" customHeight="1" x14ac:dyDescent="1.05"/>
    <row r="405" ht="15.75" customHeight="1" x14ac:dyDescent="1.05"/>
    <row r="406" ht="15.75" customHeight="1" x14ac:dyDescent="1.05"/>
    <row r="407" ht="15.75" customHeight="1" x14ac:dyDescent="1.05"/>
    <row r="408" ht="15.75" customHeight="1" x14ac:dyDescent="1.05"/>
    <row r="409" ht="15.75" customHeight="1" x14ac:dyDescent="1.05"/>
    <row r="410" ht="15.75" customHeight="1" x14ac:dyDescent="1.05"/>
    <row r="411" ht="15.75" customHeight="1" x14ac:dyDescent="1.05"/>
    <row r="412" ht="15.75" customHeight="1" x14ac:dyDescent="1.05"/>
    <row r="413" ht="15.75" customHeight="1" x14ac:dyDescent="1.05"/>
    <row r="414" ht="15.75" customHeight="1" x14ac:dyDescent="1.05"/>
    <row r="415" ht="15.75" customHeight="1" x14ac:dyDescent="1.05"/>
    <row r="416" ht="15.75" customHeight="1" x14ac:dyDescent="1.05"/>
    <row r="417" ht="15.75" customHeight="1" x14ac:dyDescent="1.05"/>
    <row r="418" ht="15.75" customHeight="1" x14ac:dyDescent="1.05"/>
    <row r="419" ht="15.75" customHeight="1" x14ac:dyDescent="1.05"/>
    <row r="420" ht="15.75" customHeight="1" x14ac:dyDescent="1.05"/>
    <row r="421" ht="15.75" customHeight="1" x14ac:dyDescent="1.05"/>
    <row r="422" ht="15.75" customHeight="1" x14ac:dyDescent="1.05"/>
    <row r="423" ht="15.75" customHeight="1" x14ac:dyDescent="1.05"/>
    <row r="424" ht="15.75" customHeight="1" x14ac:dyDescent="1.05"/>
    <row r="425" ht="15.75" customHeight="1" x14ac:dyDescent="1.05"/>
    <row r="426" ht="15.75" customHeight="1" x14ac:dyDescent="1.05"/>
    <row r="427" ht="15.75" customHeight="1" x14ac:dyDescent="1.05"/>
    <row r="428" ht="15.75" customHeight="1" x14ac:dyDescent="1.05"/>
    <row r="429" ht="15.75" customHeight="1" x14ac:dyDescent="1.05"/>
    <row r="430" ht="15.75" customHeight="1" x14ac:dyDescent="1.05"/>
    <row r="431" ht="15.75" customHeight="1" x14ac:dyDescent="1.05"/>
    <row r="432" ht="15.75" customHeight="1" x14ac:dyDescent="1.05"/>
    <row r="433" ht="15.75" customHeight="1" x14ac:dyDescent="1.05"/>
    <row r="434" ht="15.75" customHeight="1" x14ac:dyDescent="1.05"/>
    <row r="435" ht="15.75" customHeight="1" x14ac:dyDescent="1.05"/>
    <row r="436" ht="15.75" customHeight="1" x14ac:dyDescent="1.05"/>
    <row r="437" ht="15.75" customHeight="1" x14ac:dyDescent="1.05"/>
    <row r="438" ht="15.75" customHeight="1" x14ac:dyDescent="1.05"/>
    <row r="439" ht="15.75" customHeight="1" x14ac:dyDescent="1.05"/>
    <row r="440" ht="15.75" customHeight="1" x14ac:dyDescent="1.05"/>
    <row r="441" ht="15.75" customHeight="1" x14ac:dyDescent="1.05"/>
    <row r="442" ht="15.75" customHeight="1" x14ac:dyDescent="1.05"/>
    <row r="443" ht="15.75" customHeight="1" x14ac:dyDescent="1.05"/>
    <row r="444" ht="15.75" customHeight="1" x14ac:dyDescent="1.05"/>
    <row r="445" ht="15.75" customHeight="1" x14ac:dyDescent="1.05"/>
    <row r="446" ht="15.75" customHeight="1" x14ac:dyDescent="1.05"/>
    <row r="447" ht="15.75" customHeight="1" x14ac:dyDescent="1.05"/>
    <row r="448" ht="15.75" customHeight="1" x14ac:dyDescent="1.05"/>
    <row r="449" ht="15.75" customHeight="1" x14ac:dyDescent="1.05"/>
    <row r="450" ht="15.75" customHeight="1" x14ac:dyDescent="1.05"/>
    <row r="451" ht="15.75" customHeight="1" x14ac:dyDescent="1.05"/>
    <row r="452" ht="15.75" customHeight="1" x14ac:dyDescent="1.05"/>
    <row r="453" ht="15.75" customHeight="1" x14ac:dyDescent="1.05"/>
    <row r="454" ht="15.75" customHeight="1" x14ac:dyDescent="1.05"/>
    <row r="455" ht="15.75" customHeight="1" x14ac:dyDescent="1.05"/>
    <row r="456" ht="15.75" customHeight="1" x14ac:dyDescent="1.05"/>
    <row r="457" ht="15.75" customHeight="1" x14ac:dyDescent="1.05"/>
    <row r="458" ht="15.75" customHeight="1" x14ac:dyDescent="1.05"/>
    <row r="459" ht="15.75" customHeight="1" x14ac:dyDescent="1.05"/>
    <row r="460" ht="15.75" customHeight="1" x14ac:dyDescent="1.05"/>
    <row r="461" ht="15.75" customHeight="1" x14ac:dyDescent="1.05"/>
    <row r="462" ht="15.75" customHeight="1" x14ac:dyDescent="1.05"/>
    <row r="463" ht="15.75" customHeight="1" x14ac:dyDescent="1.05"/>
    <row r="464" ht="15.75" customHeight="1" x14ac:dyDescent="1.05"/>
    <row r="465" ht="15.75" customHeight="1" x14ac:dyDescent="1.05"/>
    <row r="466" ht="15.75" customHeight="1" x14ac:dyDescent="1.05"/>
    <row r="467" ht="15.75" customHeight="1" x14ac:dyDescent="1.05"/>
    <row r="468" ht="15.75" customHeight="1" x14ac:dyDescent="1.05"/>
    <row r="469" ht="15.75" customHeight="1" x14ac:dyDescent="1.05"/>
    <row r="470" ht="15.75" customHeight="1" x14ac:dyDescent="1.05"/>
    <row r="471" ht="15.75" customHeight="1" x14ac:dyDescent="1.05"/>
    <row r="472" ht="15.75" customHeight="1" x14ac:dyDescent="1.05"/>
    <row r="473" ht="15.75" customHeight="1" x14ac:dyDescent="1.05"/>
    <row r="474" ht="15.75" customHeight="1" x14ac:dyDescent="1.05"/>
    <row r="475" ht="15.75" customHeight="1" x14ac:dyDescent="1.05"/>
    <row r="476" ht="15.75" customHeight="1" x14ac:dyDescent="1.05"/>
    <row r="477" ht="15.75" customHeight="1" x14ac:dyDescent="1.05"/>
    <row r="478" ht="15.75" customHeight="1" x14ac:dyDescent="1.05"/>
    <row r="479" ht="15.75" customHeight="1" x14ac:dyDescent="1.05"/>
    <row r="480" ht="15.75" customHeight="1" x14ac:dyDescent="1.05"/>
    <row r="481" ht="15.75" customHeight="1" x14ac:dyDescent="1.05"/>
    <row r="482" ht="15.75" customHeight="1" x14ac:dyDescent="1.05"/>
    <row r="483" ht="15.75" customHeight="1" x14ac:dyDescent="1.05"/>
    <row r="484" ht="15.75" customHeight="1" x14ac:dyDescent="1.05"/>
    <row r="485" ht="15.75" customHeight="1" x14ac:dyDescent="1.05"/>
    <row r="486" ht="15.75" customHeight="1" x14ac:dyDescent="1.05"/>
    <row r="487" ht="15.75" customHeight="1" x14ac:dyDescent="1.05"/>
    <row r="488" ht="15.75" customHeight="1" x14ac:dyDescent="1.05"/>
    <row r="489" ht="15.75" customHeight="1" x14ac:dyDescent="1.05"/>
    <row r="490" ht="15.75" customHeight="1" x14ac:dyDescent="1.05"/>
    <row r="491" ht="15.75" customHeight="1" x14ac:dyDescent="1.05"/>
    <row r="492" ht="15.75" customHeight="1" x14ac:dyDescent="1.05"/>
    <row r="493" ht="15.75" customHeight="1" x14ac:dyDescent="1.05"/>
    <row r="494" ht="15.75" customHeight="1" x14ac:dyDescent="1.05"/>
    <row r="495" ht="15.75" customHeight="1" x14ac:dyDescent="1.05"/>
    <row r="496" ht="15.75" customHeight="1" x14ac:dyDescent="1.05"/>
    <row r="497" ht="15.75" customHeight="1" x14ac:dyDescent="1.05"/>
    <row r="498" ht="15.75" customHeight="1" x14ac:dyDescent="1.05"/>
    <row r="499" ht="15.75" customHeight="1" x14ac:dyDescent="1.05"/>
    <row r="500" ht="15.75" customHeight="1" x14ac:dyDescent="1.05"/>
    <row r="501" ht="15.75" customHeight="1" x14ac:dyDescent="1.05"/>
    <row r="502" ht="15.75" customHeight="1" x14ac:dyDescent="1.05"/>
    <row r="503" ht="15.75" customHeight="1" x14ac:dyDescent="1.05"/>
    <row r="504" ht="15.75" customHeight="1" x14ac:dyDescent="1.05"/>
    <row r="505" ht="15.75" customHeight="1" x14ac:dyDescent="1.05"/>
    <row r="506" ht="15.75" customHeight="1" x14ac:dyDescent="1.05"/>
    <row r="507" ht="15.75" customHeight="1" x14ac:dyDescent="1.05"/>
    <row r="508" ht="15.75" customHeight="1" x14ac:dyDescent="1.05"/>
    <row r="509" ht="15.75" customHeight="1" x14ac:dyDescent="1.05"/>
    <row r="510" ht="15.75" customHeight="1" x14ac:dyDescent="1.05"/>
    <row r="511" ht="15.75" customHeight="1" x14ac:dyDescent="1.05"/>
    <row r="512" ht="15.75" customHeight="1" x14ac:dyDescent="1.05"/>
    <row r="513" ht="15.75" customHeight="1" x14ac:dyDescent="1.05"/>
    <row r="514" ht="15.75" customHeight="1" x14ac:dyDescent="1.05"/>
    <row r="515" ht="15.75" customHeight="1" x14ac:dyDescent="1.05"/>
    <row r="516" ht="15.75" customHeight="1" x14ac:dyDescent="1.05"/>
    <row r="517" ht="15.75" customHeight="1" x14ac:dyDescent="1.05"/>
    <row r="518" ht="15.75" customHeight="1" x14ac:dyDescent="1.05"/>
    <row r="519" ht="15.75" customHeight="1" x14ac:dyDescent="1.05"/>
    <row r="520" ht="15.75" customHeight="1" x14ac:dyDescent="1.05"/>
    <row r="521" ht="15.75" customHeight="1" x14ac:dyDescent="1.05"/>
    <row r="522" ht="15.75" customHeight="1" x14ac:dyDescent="1.05"/>
    <row r="523" ht="15.75" customHeight="1" x14ac:dyDescent="1.05"/>
    <row r="524" ht="15.75" customHeight="1" x14ac:dyDescent="1.05"/>
    <row r="525" ht="15.75" customHeight="1" x14ac:dyDescent="1.05"/>
    <row r="526" ht="15.75" customHeight="1" x14ac:dyDescent="1.05"/>
    <row r="527" ht="15.75" customHeight="1" x14ac:dyDescent="1.05"/>
    <row r="528" ht="15.75" customHeight="1" x14ac:dyDescent="1.05"/>
    <row r="529" ht="15.75" customHeight="1" x14ac:dyDescent="1.05"/>
    <row r="530" ht="15.75" customHeight="1" x14ac:dyDescent="1.05"/>
    <row r="531" ht="15.75" customHeight="1" x14ac:dyDescent="1.05"/>
    <row r="532" ht="15.75" customHeight="1" x14ac:dyDescent="1.05"/>
    <row r="533" ht="15.75" customHeight="1" x14ac:dyDescent="1.05"/>
    <row r="534" ht="15.75" customHeight="1" x14ac:dyDescent="1.05"/>
    <row r="535" ht="15.75" customHeight="1" x14ac:dyDescent="1.05"/>
    <row r="536" ht="15.75" customHeight="1" x14ac:dyDescent="1.05"/>
    <row r="537" ht="15.75" customHeight="1" x14ac:dyDescent="1.05"/>
    <row r="538" ht="15.75" customHeight="1" x14ac:dyDescent="1.05"/>
    <row r="539" ht="15.75" customHeight="1" x14ac:dyDescent="1.05"/>
    <row r="540" ht="15.75" customHeight="1" x14ac:dyDescent="1.05"/>
    <row r="541" ht="15.75" customHeight="1" x14ac:dyDescent="1.05"/>
    <row r="542" ht="15.75" customHeight="1" x14ac:dyDescent="1.05"/>
    <row r="543" ht="15.75" customHeight="1" x14ac:dyDescent="1.05"/>
    <row r="544" ht="15.75" customHeight="1" x14ac:dyDescent="1.05"/>
    <row r="545" ht="15.75" customHeight="1" x14ac:dyDescent="1.05"/>
    <row r="546" ht="15.75" customHeight="1" x14ac:dyDescent="1.05"/>
    <row r="547" ht="15.75" customHeight="1" x14ac:dyDescent="1.05"/>
    <row r="548" ht="15.75" customHeight="1" x14ac:dyDescent="1.05"/>
    <row r="549" ht="15.75" customHeight="1" x14ac:dyDescent="1.05"/>
    <row r="550" ht="15.75" customHeight="1" x14ac:dyDescent="1.05"/>
    <row r="551" ht="15.75" customHeight="1" x14ac:dyDescent="1.05"/>
    <row r="552" ht="15.75" customHeight="1" x14ac:dyDescent="1.05"/>
    <row r="553" ht="15.75" customHeight="1" x14ac:dyDescent="1.05"/>
    <row r="554" ht="15.75" customHeight="1" x14ac:dyDescent="1.05"/>
    <row r="555" ht="15.75" customHeight="1" x14ac:dyDescent="1.05"/>
    <row r="556" ht="15.75" customHeight="1" x14ac:dyDescent="1.05"/>
    <row r="557" ht="15.75" customHeight="1" x14ac:dyDescent="1.05"/>
    <row r="558" ht="15.75" customHeight="1" x14ac:dyDescent="1.05"/>
    <row r="559" ht="15.75" customHeight="1" x14ac:dyDescent="1.05"/>
    <row r="560" ht="15.75" customHeight="1" x14ac:dyDescent="1.05"/>
    <row r="561" ht="15.75" customHeight="1" x14ac:dyDescent="1.05"/>
    <row r="562" ht="15.75" customHeight="1" x14ac:dyDescent="1.05"/>
    <row r="563" ht="15.75" customHeight="1" x14ac:dyDescent="1.05"/>
    <row r="564" ht="15.75" customHeight="1" x14ac:dyDescent="1.05"/>
    <row r="565" ht="15.75" customHeight="1" x14ac:dyDescent="1.05"/>
    <row r="566" ht="15.75" customHeight="1" x14ac:dyDescent="1.05"/>
    <row r="567" ht="15.75" customHeight="1" x14ac:dyDescent="1.05"/>
    <row r="568" ht="15.75" customHeight="1" x14ac:dyDescent="1.05"/>
    <row r="569" ht="15.75" customHeight="1" x14ac:dyDescent="1.05"/>
    <row r="570" ht="15.75" customHeight="1" x14ac:dyDescent="1.05"/>
    <row r="571" ht="15.75" customHeight="1" x14ac:dyDescent="1.05"/>
    <row r="572" ht="15.75" customHeight="1" x14ac:dyDescent="1.05"/>
    <row r="573" ht="15.75" customHeight="1" x14ac:dyDescent="1.05"/>
    <row r="574" ht="15.75" customHeight="1" x14ac:dyDescent="1.05"/>
    <row r="575" ht="15.75" customHeight="1" x14ac:dyDescent="1.05"/>
    <row r="576" ht="15.75" customHeight="1" x14ac:dyDescent="1.05"/>
    <row r="577" ht="15.75" customHeight="1" x14ac:dyDescent="1.05"/>
    <row r="578" ht="15.75" customHeight="1" x14ac:dyDescent="1.05"/>
    <row r="579" ht="15.75" customHeight="1" x14ac:dyDescent="1.05"/>
    <row r="580" ht="15.75" customHeight="1" x14ac:dyDescent="1.05"/>
    <row r="581" ht="15.75" customHeight="1" x14ac:dyDescent="1.05"/>
    <row r="582" ht="15.75" customHeight="1" x14ac:dyDescent="1.05"/>
    <row r="583" ht="15.75" customHeight="1" x14ac:dyDescent="1.05"/>
    <row r="584" ht="15.75" customHeight="1" x14ac:dyDescent="1.05"/>
    <row r="585" ht="15.75" customHeight="1" x14ac:dyDescent="1.05"/>
    <row r="586" ht="15.75" customHeight="1" x14ac:dyDescent="1.05"/>
    <row r="587" ht="15.75" customHeight="1" x14ac:dyDescent="1.05"/>
    <row r="588" ht="15.75" customHeight="1" x14ac:dyDescent="1.05"/>
    <row r="589" ht="15.75" customHeight="1" x14ac:dyDescent="1.05"/>
    <row r="590" ht="15.75" customHeight="1" x14ac:dyDescent="1.05"/>
    <row r="591" ht="15.75" customHeight="1" x14ac:dyDescent="1.05"/>
    <row r="592" ht="15.75" customHeight="1" x14ac:dyDescent="1.05"/>
    <row r="593" ht="15.75" customHeight="1" x14ac:dyDescent="1.05"/>
    <row r="594" ht="15.75" customHeight="1" x14ac:dyDescent="1.05"/>
    <row r="595" ht="15.75" customHeight="1" x14ac:dyDescent="1.05"/>
    <row r="596" ht="15.75" customHeight="1" x14ac:dyDescent="1.05"/>
    <row r="597" ht="15.75" customHeight="1" x14ac:dyDescent="1.05"/>
    <row r="598" ht="15.75" customHeight="1" x14ac:dyDescent="1.05"/>
    <row r="599" ht="15.75" customHeight="1" x14ac:dyDescent="1.05"/>
    <row r="600" ht="15.75" customHeight="1" x14ac:dyDescent="1.05"/>
    <row r="601" ht="15.75" customHeight="1" x14ac:dyDescent="1.05"/>
    <row r="602" ht="15.75" customHeight="1" x14ac:dyDescent="1.05"/>
    <row r="603" ht="15.75" customHeight="1" x14ac:dyDescent="1.05"/>
    <row r="604" ht="15.75" customHeight="1" x14ac:dyDescent="1.05"/>
    <row r="605" ht="15.75" customHeight="1" x14ac:dyDescent="1.05"/>
    <row r="606" ht="15.75" customHeight="1" x14ac:dyDescent="1.05"/>
    <row r="607" ht="15.75" customHeight="1" x14ac:dyDescent="1.05"/>
    <row r="608" ht="15.75" customHeight="1" x14ac:dyDescent="1.05"/>
    <row r="609" ht="15.75" customHeight="1" x14ac:dyDescent="1.05"/>
    <row r="610" ht="15.75" customHeight="1" x14ac:dyDescent="1.05"/>
    <row r="611" ht="15.75" customHeight="1" x14ac:dyDescent="1.05"/>
    <row r="612" ht="15.75" customHeight="1" x14ac:dyDescent="1.05"/>
    <row r="613" ht="15.75" customHeight="1" x14ac:dyDescent="1.05"/>
    <row r="614" ht="15.75" customHeight="1" x14ac:dyDescent="1.05"/>
    <row r="615" ht="15.75" customHeight="1" x14ac:dyDescent="1.05"/>
    <row r="616" ht="15.75" customHeight="1" x14ac:dyDescent="1.05"/>
    <row r="617" ht="15.75" customHeight="1" x14ac:dyDescent="1.05"/>
    <row r="618" ht="15.75" customHeight="1" x14ac:dyDescent="1.05"/>
    <row r="619" ht="15.75" customHeight="1" x14ac:dyDescent="1.05"/>
    <row r="620" ht="15.75" customHeight="1" x14ac:dyDescent="1.05"/>
    <row r="621" ht="15.75" customHeight="1" x14ac:dyDescent="1.05"/>
    <row r="622" ht="15.75" customHeight="1" x14ac:dyDescent="1.05"/>
    <row r="623" ht="15.75" customHeight="1" x14ac:dyDescent="1.05"/>
    <row r="624" ht="15.75" customHeight="1" x14ac:dyDescent="1.05"/>
    <row r="625" ht="15.75" customHeight="1" x14ac:dyDescent="1.05"/>
    <row r="626" ht="15.75" customHeight="1" x14ac:dyDescent="1.05"/>
    <row r="627" ht="15.75" customHeight="1" x14ac:dyDescent="1.05"/>
    <row r="628" ht="15.75" customHeight="1" x14ac:dyDescent="1.05"/>
    <row r="629" ht="15.75" customHeight="1" x14ac:dyDescent="1.05"/>
    <row r="630" ht="15.75" customHeight="1" x14ac:dyDescent="1.05"/>
    <row r="631" ht="15.75" customHeight="1" x14ac:dyDescent="1.05"/>
    <row r="632" ht="15.75" customHeight="1" x14ac:dyDescent="1.05"/>
    <row r="633" ht="15.75" customHeight="1" x14ac:dyDescent="1.05"/>
    <row r="634" ht="15.75" customHeight="1" x14ac:dyDescent="1.05"/>
    <row r="635" ht="15.75" customHeight="1" x14ac:dyDescent="1.05"/>
    <row r="636" ht="15.75" customHeight="1" x14ac:dyDescent="1.05"/>
    <row r="637" ht="15.75" customHeight="1" x14ac:dyDescent="1.05"/>
    <row r="638" ht="15.75" customHeight="1" x14ac:dyDescent="1.05"/>
    <row r="639" ht="15.75" customHeight="1" x14ac:dyDescent="1.05"/>
    <row r="640" ht="15.75" customHeight="1" x14ac:dyDescent="1.05"/>
    <row r="641" ht="15.75" customHeight="1" x14ac:dyDescent="1.05"/>
    <row r="642" ht="15.75" customHeight="1" x14ac:dyDescent="1.05"/>
    <row r="643" ht="15.75" customHeight="1" x14ac:dyDescent="1.05"/>
    <row r="644" ht="15.75" customHeight="1" x14ac:dyDescent="1.05"/>
    <row r="645" ht="15.75" customHeight="1" x14ac:dyDescent="1.05"/>
    <row r="646" ht="15.75" customHeight="1" x14ac:dyDescent="1.05"/>
    <row r="647" ht="15.75" customHeight="1" x14ac:dyDescent="1.05"/>
    <row r="648" ht="15.75" customHeight="1" x14ac:dyDescent="1.05"/>
    <row r="649" ht="15.75" customHeight="1" x14ac:dyDescent="1.05"/>
    <row r="650" ht="15.75" customHeight="1" x14ac:dyDescent="1.05"/>
    <row r="651" ht="15.75" customHeight="1" x14ac:dyDescent="1.05"/>
    <row r="652" ht="15.75" customHeight="1" x14ac:dyDescent="1.05"/>
    <row r="653" ht="15.75" customHeight="1" x14ac:dyDescent="1.05"/>
    <row r="654" ht="15.75" customHeight="1" x14ac:dyDescent="1.05"/>
    <row r="655" ht="15.75" customHeight="1" x14ac:dyDescent="1.05"/>
    <row r="656" ht="15.75" customHeight="1" x14ac:dyDescent="1.05"/>
    <row r="657" ht="15.75" customHeight="1" x14ac:dyDescent="1.05"/>
    <row r="658" ht="15.75" customHeight="1" x14ac:dyDescent="1.05"/>
    <row r="659" ht="15.75" customHeight="1" x14ac:dyDescent="1.05"/>
    <row r="660" ht="15.75" customHeight="1" x14ac:dyDescent="1.05"/>
    <row r="661" ht="15.75" customHeight="1" x14ac:dyDescent="1.05"/>
    <row r="662" ht="15.75" customHeight="1" x14ac:dyDescent="1.05"/>
    <row r="663" ht="15.75" customHeight="1" x14ac:dyDescent="1.05"/>
    <row r="664" ht="15.75" customHeight="1" x14ac:dyDescent="1.05"/>
    <row r="665" ht="15.75" customHeight="1" x14ac:dyDescent="1.05"/>
    <row r="666" ht="15.75" customHeight="1" x14ac:dyDescent="1.05"/>
    <row r="667" ht="15.75" customHeight="1" x14ac:dyDescent="1.05"/>
    <row r="668" ht="15.75" customHeight="1" x14ac:dyDescent="1.05"/>
    <row r="669" ht="15.75" customHeight="1" x14ac:dyDescent="1.05"/>
    <row r="670" ht="15.75" customHeight="1" x14ac:dyDescent="1.05"/>
    <row r="671" ht="15.75" customHeight="1" x14ac:dyDescent="1.05"/>
    <row r="672" ht="15.75" customHeight="1" x14ac:dyDescent="1.05"/>
    <row r="673" ht="15.75" customHeight="1" x14ac:dyDescent="1.05"/>
    <row r="674" ht="15.75" customHeight="1" x14ac:dyDescent="1.05"/>
    <row r="675" ht="15.75" customHeight="1" x14ac:dyDescent="1.05"/>
    <row r="676" ht="15.75" customHeight="1" x14ac:dyDescent="1.05"/>
    <row r="677" ht="15.75" customHeight="1" x14ac:dyDescent="1.05"/>
    <row r="678" ht="15.75" customHeight="1" x14ac:dyDescent="1.05"/>
    <row r="679" ht="15.75" customHeight="1" x14ac:dyDescent="1.05"/>
    <row r="680" ht="15.75" customHeight="1" x14ac:dyDescent="1.05"/>
    <row r="681" ht="15.75" customHeight="1" x14ac:dyDescent="1.05"/>
    <row r="682" ht="15.75" customHeight="1" x14ac:dyDescent="1.05"/>
    <row r="683" ht="15.75" customHeight="1" x14ac:dyDescent="1.05"/>
    <row r="684" ht="15.75" customHeight="1" x14ac:dyDescent="1.05"/>
    <row r="685" ht="15.75" customHeight="1" x14ac:dyDescent="1.05"/>
    <row r="686" ht="15.75" customHeight="1" x14ac:dyDescent="1.05"/>
    <row r="687" ht="15.75" customHeight="1" x14ac:dyDescent="1.05"/>
    <row r="688" ht="15.75" customHeight="1" x14ac:dyDescent="1.05"/>
    <row r="689" ht="15.75" customHeight="1" x14ac:dyDescent="1.05"/>
    <row r="690" ht="15.75" customHeight="1" x14ac:dyDescent="1.05"/>
    <row r="691" ht="15.75" customHeight="1" x14ac:dyDescent="1.05"/>
    <row r="692" ht="15.75" customHeight="1" x14ac:dyDescent="1.05"/>
    <row r="693" ht="15.75" customHeight="1" x14ac:dyDescent="1.05"/>
    <row r="694" ht="15.75" customHeight="1" x14ac:dyDescent="1.05"/>
    <row r="695" ht="15.75" customHeight="1" x14ac:dyDescent="1.05"/>
    <row r="696" ht="15.75" customHeight="1" x14ac:dyDescent="1.05"/>
    <row r="697" ht="15.75" customHeight="1" x14ac:dyDescent="1.05"/>
    <row r="698" ht="15.75" customHeight="1" x14ac:dyDescent="1.05"/>
    <row r="699" ht="15.75" customHeight="1" x14ac:dyDescent="1.05"/>
    <row r="700" ht="15.75" customHeight="1" x14ac:dyDescent="1.05"/>
    <row r="701" ht="15.75" customHeight="1" x14ac:dyDescent="1.05"/>
    <row r="702" ht="15.75" customHeight="1" x14ac:dyDescent="1.05"/>
    <row r="703" ht="15.75" customHeight="1" x14ac:dyDescent="1.05"/>
    <row r="704" ht="15.75" customHeight="1" x14ac:dyDescent="1.05"/>
    <row r="705" ht="15.75" customHeight="1" x14ac:dyDescent="1.05"/>
    <row r="706" ht="15.75" customHeight="1" x14ac:dyDescent="1.05"/>
    <row r="707" ht="15.75" customHeight="1" x14ac:dyDescent="1.05"/>
    <row r="708" ht="15.75" customHeight="1" x14ac:dyDescent="1.05"/>
    <row r="709" ht="15.75" customHeight="1" x14ac:dyDescent="1.05"/>
    <row r="710" ht="15.75" customHeight="1" x14ac:dyDescent="1.05"/>
    <row r="711" ht="15.75" customHeight="1" x14ac:dyDescent="1.05"/>
    <row r="712" ht="15.75" customHeight="1" x14ac:dyDescent="1.05"/>
    <row r="713" ht="15.75" customHeight="1" x14ac:dyDescent="1.05"/>
    <row r="714" ht="15.75" customHeight="1" x14ac:dyDescent="1.05"/>
    <row r="715" ht="15.75" customHeight="1" x14ac:dyDescent="1.05"/>
    <row r="716" ht="15.75" customHeight="1" x14ac:dyDescent="1.05"/>
    <row r="717" ht="15.75" customHeight="1" x14ac:dyDescent="1.05"/>
    <row r="718" ht="15.75" customHeight="1" x14ac:dyDescent="1.05"/>
    <row r="719" ht="15.75" customHeight="1" x14ac:dyDescent="1.05"/>
    <row r="720" ht="15.75" customHeight="1" x14ac:dyDescent="1.05"/>
    <row r="721" ht="15.75" customHeight="1" x14ac:dyDescent="1.05"/>
    <row r="722" ht="15.75" customHeight="1" x14ac:dyDescent="1.05"/>
    <row r="723" ht="15.75" customHeight="1" x14ac:dyDescent="1.05"/>
    <row r="724" ht="15.75" customHeight="1" x14ac:dyDescent="1.05"/>
    <row r="725" ht="15.75" customHeight="1" x14ac:dyDescent="1.05"/>
    <row r="726" ht="15.75" customHeight="1" x14ac:dyDescent="1.05"/>
    <row r="727" ht="15.75" customHeight="1" x14ac:dyDescent="1.05"/>
    <row r="728" ht="15.75" customHeight="1" x14ac:dyDescent="1.05"/>
    <row r="729" ht="15.75" customHeight="1" x14ac:dyDescent="1.05"/>
    <row r="730" ht="15.75" customHeight="1" x14ac:dyDescent="1.05"/>
    <row r="731" ht="15.75" customHeight="1" x14ac:dyDescent="1.05"/>
    <row r="732" ht="15.75" customHeight="1" x14ac:dyDescent="1.05"/>
    <row r="733" ht="15.75" customHeight="1" x14ac:dyDescent="1.05"/>
    <row r="734" ht="15.75" customHeight="1" x14ac:dyDescent="1.05"/>
    <row r="735" ht="15.75" customHeight="1" x14ac:dyDescent="1.05"/>
    <row r="736" ht="15.75" customHeight="1" x14ac:dyDescent="1.05"/>
    <row r="737" ht="15.75" customHeight="1" x14ac:dyDescent="1.05"/>
    <row r="738" ht="15.75" customHeight="1" x14ac:dyDescent="1.05"/>
    <row r="739" ht="15.75" customHeight="1" x14ac:dyDescent="1.05"/>
    <row r="740" ht="15.75" customHeight="1" x14ac:dyDescent="1.05"/>
    <row r="741" ht="15.75" customHeight="1" x14ac:dyDescent="1.05"/>
    <row r="742" ht="15.75" customHeight="1" x14ac:dyDescent="1.05"/>
    <row r="743" ht="15.75" customHeight="1" x14ac:dyDescent="1.05"/>
    <row r="744" ht="15.75" customHeight="1" x14ac:dyDescent="1.05"/>
    <row r="745" ht="15.75" customHeight="1" x14ac:dyDescent="1.05"/>
    <row r="746" ht="15.75" customHeight="1" x14ac:dyDescent="1.05"/>
    <row r="747" ht="15.75" customHeight="1" x14ac:dyDescent="1.05"/>
    <row r="748" ht="15.75" customHeight="1" x14ac:dyDescent="1.05"/>
    <row r="749" ht="15.75" customHeight="1" x14ac:dyDescent="1.05"/>
    <row r="750" ht="15.75" customHeight="1" x14ac:dyDescent="1.05"/>
    <row r="751" ht="15.75" customHeight="1" x14ac:dyDescent="1.05"/>
    <row r="752" ht="15.75" customHeight="1" x14ac:dyDescent="1.05"/>
    <row r="753" ht="15.75" customHeight="1" x14ac:dyDescent="1.05"/>
    <row r="754" ht="15.75" customHeight="1" x14ac:dyDescent="1.05"/>
    <row r="755" ht="15.75" customHeight="1" x14ac:dyDescent="1.05"/>
    <row r="756" ht="15.75" customHeight="1" x14ac:dyDescent="1.05"/>
    <row r="757" ht="15.75" customHeight="1" x14ac:dyDescent="1.05"/>
    <row r="758" ht="15.75" customHeight="1" x14ac:dyDescent="1.05"/>
    <row r="759" ht="15.75" customHeight="1" x14ac:dyDescent="1.05"/>
    <row r="760" ht="15.75" customHeight="1" x14ac:dyDescent="1.05"/>
    <row r="761" ht="15.75" customHeight="1" x14ac:dyDescent="1.05"/>
    <row r="762" ht="15.75" customHeight="1" x14ac:dyDescent="1.05"/>
    <row r="763" ht="15.75" customHeight="1" x14ac:dyDescent="1.05"/>
    <row r="764" ht="15.75" customHeight="1" x14ac:dyDescent="1.05"/>
    <row r="765" ht="15.75" customHeight="1" x14ac:dyDescent="1.05"/>
    <row r="766" ht="15.75" customHeight="1" x14ac:dyDescent="1.05"/>
    <row r="767" ht="15.75" customHeight="1" x14ac:dyDescent="1.05"/>
    <row r="768" ht="15.75" customHeight="1" x14ac:dyDescent="1.05"/>
    <row r="769" ht="15.75" customHeight="1" x14ac:dyDescent="1.05"/>
    <row r="770" ht="15.75" customHeight="1" x14ac:dyDescent="1.05"/>
    <row r="771" ht="15.75" customHeight="1" x14ac:dyDescent="1.05"/>
    <row r="772" ht="15.75" customHeight="1" x14ac:dyDescent="1.05"/>
    <row r="773" ht="15.75" customHeight="1" x14ac:dyDescent="1.05"/>
    <row r="774" ht="15.75" customHeight="1" x14ac:dyDescent="1.05"/>
    <row r="775" ht="15.75" customHeight="1" x14ac:dyDescent="1.05"/>
    <row r="776" ht="15.75" customHeight="1" x14ac:dyDescent="1.05"/>
    <row r="777" ht="15.75" customHeight="1" x14ac:dyDescent="1.05"/>
    <row r="778" ht="15.75" customHeight="1" x14ac:dyDescent="1.05"/>
    <row r="779" ht="15.75" customHeight="1" x14ac:dyDescent="1.05"/>
    <row r="780" ht="15.75" customHeight="1" x14ac:dyDescent="1.05"/>
    <row r="781" ht="15.75" customHeight="1" x14ac:dyDescent="1.05"/>
    <row r="782" ht="15.75" customHeight="1" x14ac:dyDescent="1.05"/>
    <row r="783" ht="15.75" customHeight="1" x14ac:dyDescent="1.05"/>
    <row r="784" ht="15.75" customHeight="1" x14ac:dyDescent="1.05"/>
    <row r="785" ht="15.75" customHeight="1" x14ac:dyDescent="1.05"/>
    <row r="786" ht="15.75" customHeight="1" x14ac:dyDescent="1.05"/>
    <row r="787" ht="15.75" customHeight="1" x14ac:dyDescent="1.05"/>
    <row r="788" ht="15.75" customHeight="1" x14ac:dyDescent="1.05"/>
    <row r="789" ht="15.75" customHeight="1" x14ac:dyDescent="1.05"/>
    <row r="790" ht="15.75" customHeight="1" x14ac:dyDescent="1.05"/>
    <row r="791" ht="15.75" customHeight="1" x14ac:dyDescent="1.05"/>
    <row r="792" ht="15.75" customHeight="1" x14ac:dyDescent="1.05"/>
    <row r="793" ht="15.75" customHeight="1" x14ac:dyDescent="1.05"/>
    <row r="794" ht="15.75" customHeight="1" x14ac:dyDescent="1.05"/>
    <row r="795" ht="15.75" customHeight="1" x14ac:dyDescent="1.05"/>
    <row r="796" ht="15.75" customHeight="1" x14ac:dyDescent="1.05"/>
    <row r="797" ht="15.75" customHeight="1" x14ac:dyDescent="1.05"/>
    <row r="798" ht="15.75" customHeight="1" x14ac:dyDescent="1.05"/>
    <row r="799" ht="15.75" customHeight="1" x14ac:dyDescent="1.05"/>
    <row r="800" ht="15.75" customHeight="1" x14ac:dyDescent="1.05"/>
    <row r="801" ht="15.75" customHeight="1" x14ac:dyDescent="1.05"/>
    <row r="802" ht="15.75" customHeight="1" x14ac:dyDescent="1.05"/>
    <row r="803" ht="15.75" customHeight="1" x14ac:dyDescent="1.05"/>
    <row r="804" ht="15.75" customHeight="1" x14ac:dyDescent="1.05"/>
    <row r="805" ht="15.75" customHeight="1" x14ac:dyDescent="1.05"/>
    <row r="806" ht="15.75" customHeight="1" x14ac:dyDescent="1.05"/>
    <row r="807" ht="15.75" customHeight="1" x14ac:dyDescent="1.05"/>
    <row r="808" ht="15.75" customHeight="1" x14ac:dyDescent="1.05"/>
    <row r="809" ht="15.75" customHeight="1" x14ac:dyDescent="1.05"/>
    <row r="810" ht="15.75" customHeight="1" x14ac:dyDescent="1.05"/>
    <row r="811" ht="15.75" customHeight="1" x14ac:dyDescent="1.05"/>
    <row r="812" ht="15.75" customHeight="1" x14ac:dyDescent="1.05"/>
    <row r="813" ht="15.75" customHeight="1" x14ac:dyDescent="1.05"/>
    <row r="814" ht="15.75" customHeight="1" x14ac:dyDescent="1.05"/>
    <row r="815" ht="15.75" customHeight="1" x14ac:dyDescent="1.05"/>
    <row r="816" ht="15.75" customHeight="1" x14ac:dyDescent="1.05"/>
    <row r="817" ht="15.75" customHeight="1" x14ac:dyDescent="1.05"/>
    <row r="818" ht="15.75" customHeight="1" x14ac:dyDescent="1.05"/>
    <row r="819" ht="15.75" customHeight="1" x14ac:dyDescent="1.05"/>
    <row r="820" ht="15.75" customHeight="1" x14ac:dyDescent="1.05"/>
    <row r="821" ht="15.75" customHeight="1" x14ac:dyDescent="1.05"/>
    <row r="822" ht="15.75" customHeight="1" x14ac:dyDescent="1.05"/>
    <row r="823" ht="15.75" customHeight="1" x14ac:dyDescent="1.05"/>
    <row r="824" ht="15.75" customHeight="1" x14ac:dyDescent="1.05"/>
    <row r="825" ht="15.75" customHeight="1" x14ac:dyDescent="1.05"/>
    <row r="826" ht="15.75" customHeight="1" x14ac:dyDescent="1.05"/>
    <row r="827" ht="15.75" customHeight="1" x14ac:dyDescent="1.05"/>
    <row r="828" ht="15.75" customHeight="1" x14ac:dyDescent="1.05"/>
    <row r="829" ht="15.75" customHeight="1" x14ac:dyDescent="1.05"/>
    <row r="830" ht="15.75" customHeight="1" x14ac:dyDescent="1.05"/>
    <row r="831" ht="15.75" customHeight="1" x14ac:dyDescent="1.05"/>
    <row r="832" ht="15.75" customHeight="1" x14ac:dyDescent="1.05"/>
    <row r="833" ht="15.75" customHeight="1" x14ac:dyDescent="1.05"/>
    <row r="834" ht="15.75" customHeight="1" x14ac:dyDescent="1.05"/>
    <row r="835" ht="15.75" customHeight="1" x14ac:dyDescent="1.05"/>
    <row r="836" ht="15.75" customHeight="1" x14ac:dyDescent="1.05"/>
    <row r="837" ht="15.75" customHeight="1" x14ac:dyDescent="1.05"/>
    <row r="838" ht="15.75" customHeight="1" x14ac:dyDescent="1.05"/>
    <row r="839" ht="15.75" customHeight="1" x14ac:dyDescent="1.05"/>
    <row r="840" ht="15.75" customHeight="1" x14ac:dyDescent="1.05"/>
    <row r="841" ht="15.75" customHeight="1" x14ac:dyDescent="1.05"/>
    <row r="842" ht="15.75" customHeight="1" x14ac:dyDescent="1.05"/>
    <row r="843" ht="15.75" customHeight="1" x14ac:dyDescent="1.05"/>
    <row r="844" ht="15.75" customHeight="1" x14ac:dyDescent="1.05"/>
    <row r="845" ht="15.75" customHeight="1" x14ac:dyDescent="1.05"/>
    <row r="846" ht="15.75" customHeight="1" x14ac:dyDescent="1.05"/>
    <row r="847" ht="15.75" customHeight="1" x14ac:dyDescent="1.05"/>
    <row r="848" ht="15.75" customHeight="1" x14ac:dyDescent="1.05"/>
    <row r="849" ht="15.75" customHeight="1" x14ac:dyDescent="1.05"/>
    <row r="850" ht="15.75" customHeight="1" x14ac:dyDescent="1.05"/>
    <row r="851" ht="15.75" customHeight="1" x14ac:dyDescent="1.05"/>
    <row r="852" ht="15.75" customHeight="1" x14ac:dyDescent="1.05"/>
    <row r="853" ht="15.75" customHeight="1" x14ac:dyDescent="1.05"/>
    <row r="854" ht="15.75" customHeight="1" x14ac:dyDescent="1.05"/>
    <row r="855" ht="15.75" customHeight="1" x14ac:dyDescent="1.05"/>
    <row r="856" ht="15.75" customHeight="1" x14ac:dyDescent="1.05"/>
    <row r="857" ht="15.75" customHeight="1" x14ac:dyDescent="1.05"/>
    <row r="858" ht="15.75" customHeight="1" x14ac:dyDescent="1.05"/>
    <row r="859" ht="15.75" customHeight="1" x14ac:dyDescent="1.05"/>
    <row r="860" ht="15.75" customHeight="1" x14ac:dyDescent="1.05"/>
    <row r="861" ht="15.75" customHeight="1" x14ac:dyDescent="1.05"/>
    <row r="862" ht="15.75" customHeight="1" x14ac:dyDescent="1.05"/>
    <row r="863" ht="15.75" customHeight="1" x14ac:dyDescent="1.05"/>
    <row r="864" ht="15.75" customHeight="1" x14ac:dyDescent="1.05"/>
    <row r="865" ht="15.75" customHeight="1" x14ac:dyDescent="1.05"/>
    <row r="866" ht="15.75" customHeight="1" x14ac:dyDescent="1.05"/>
    <row r="867" ht="15.75" customHeight="1" x14ac:dyDescent="1.05"/>
    <row r="868" ht="15.75" customHeight="1" x14ac:dyDescent="1.05"/>
    <row r="869" ht="15.75" customHeight="1" x14ac:dyDescent="1.05"/>
    <row r="870" ht="15.75" customHeight="1" x14ac:dyDescent="1.05"/>
    <row r="871" ht="15.75" customHeight="1" x14ac:dyDescent="1.05"/>
    <row r="872" ht="15.75" customHeight="1" x14ac:dyDescent="1.05"/>
    <row r="873" ht="15.75" customHeight="1" x14ac:dyDescent="1.05"/>
    <row r="874" ht="15.75" customHeight="1" x14ac:dyDescent="1.05"/>
    <row r="875" ht="15.75" customHeight="1" x14ac:dyDescent="1.05"/>
    <row r="876" ht="15.75" customHeight="1" x14ac:dyDescent="1.05"/>
    <row r="877" ht="15.75" customHeight="1" x14ac:dyDescent="1.05"/>
    <row r="878" ht="15.75" customHeight="1" x14ac:dyDescent="1.05"/>
    <row r="879" ht="15.75" customHeight="1" x14ac:dyDescent="1.05"/>
    <row r="880" ht="15.75" customHeight="1" x14ac:dyDescent="1.05"/>
    <row r="881" ht="15.75" customHeight="1" x14ac:dyDescent="1.05"/>
    <row r="882" ht="15.75" customHeight="1" x14ac:dyDescent="1.05"/>
    <row r="883" ht="15.75" customHeight="1" x14ac:dyDescent="1.05"/>
    <row r="884" ht="15.75" customHeight="1" x14ac:dyDescent="1.05"/>
    <row r="885" ht="15.75" customHeight="1" x14ac:dyDescent="1.05"/>
    <row r="886" ht="15.75" customHeight="1" x14ac:dyDescent="1.05"/>
    <row r="887" ht="15.75" customHeight="1" x14ac:dyDescent="1.05"/>
    <row r="888" ht="15.75" customHeight="1" x14ac:dyDescent="1.05"/>
    <row r="889" ht="15.75" customHeight="1" x14ac:dyDescent="1.05"/>
    <row r="890" ht="15.75" customHeight="1" x14ac:dyDescent="1.05"/>
    <row r="891" ht="15.75" customHeight="1" x14ac:dyDescent="1.05"/>
    <row r="892" ht="15.75" customHeight="1" x14ac:dyDescent="1.05"/>
    <row r="893" ht="15.75" customHeight="1" x14ac:dyDescent="1.05"/>
    <row r="894" ht="15.75" customHeight="1" x14ac:dyDescent="1.05"/>
    <row r="895" ht="15.75" customHeight="1" x14ac:dyDescent="1.05"/>
    <row r="896" ht="15.75" customHeight="1" x14ac:dyDescent="1.05"/>
    <row r="897" ht="15.75" customHeight="1" x14ac:dyDescent="1.05"/>
    <row r="898" ht="15.75" customHeight="1" x14ac:dyDescent="1.05"/>
    <row r="899" ht="15.75" customHeight="1" x14ac:dyDescent="1.05"/>
    <row r="900" ht="15.75" customHeight="1" x14ac:dyDescent="1.05"/>
    <row r="901" ht="15.75" customHeight="1" x14ac:dyDescent="1.05"/>
    <row r="902" ht="15.75" customHeight="1" x14ac:dyDescent="1.05"/>
    <row r="903" ht="15.75" customHeight="1" x14ac:dyDescent="1.05"/>
    <row r="904" ht="15.75" customHeight="1" x14ac:dyDescent="1.05"/>
    <row r="905" ht="15.75" customHeight="1" x14ac:dyDescent="1.05"/>
    <row r="906" ht="15.75" customHeight="1" x14ac:dyDescent="1.05"/>
    <row r="907" ht="15.75" customHeight="1" x14ac:dyDescent="1.05"/>
    <row r="908" ht="15.75" customHeight="1" x14ac:dyDescent="1.05"/>
    <row r="909" ht="15.75" customHeight="1" x14ac:dyDescent="1.05"/>
    <row r="910" ht="15.75" customHeight="1" x14ac:dyDescent="1.05"/>
    <row r="911" ht="15.75" customHeight="1" x14ac:dyDescent="1.05"/>
    <row r="912" ht="15.75" customHeight="1" x14ac:dyDescent="1.05"/>
    <row r="913" ht="15.75" customHeight="1" x14ac:dyDescent="1.05"/>
    <row r="914" ht="15.75" customHeight="1" x14ac:dyDescent="1.05"/>
    <row r="915" ht="15.75" customHeight="1" x14ac:dyDescent="1.05"/>
    <row r="916" ht="15.75" customHeight="1" x14ac:dyDescent="1.05"/>
    <row r="917" ht="15.75" customHeight="1" x14ac:dyDescent="1.05"/>
    <row r="918" ht="15.75" customHeight="1" x14ac:dyDescent="1.05"/>
    <row r="919" ht="15.75" customHeight="1" x14ac:dyDescent="1.05"/>
    <row r="920" ht="15.75" customHeight="1" x14ac:dyDescent="1.05"/>
    <row r="921" ht="15.75" customHeight="1" x14ac:dyDescent="1.05"/>
    <row r="922" ht="15.75" customHeight="1" x14ac:dyDescent="1.05"/>
    <row r="923" ht="15.75" customHeight="1" x14ac:dyDescent="1.05"/>
    <row r="924" ht="15.75" customHeight="1" x14ac:dyDescent="1.05"/>
    <row r="925" ht="15.75" customHeight="1" x14ac:dyDescent="1.05"/>
    <row r="926" ht="15.75" customHeight="1" x14ac:dyDescent="1.05"/>
    <row r="927" ht="15.75" customHeight="1" x14ac:dyDescent="1.05"/>
    <row r="928" ht="15.75" customHeight="1" x14ac:dyDescent="1.05"/>
    <row r="929" ht="15.75" customHeight="1" x14ac:dyDescent="1.05"/>
    <row r="930" ht="15.75" customHeight="1" x14ac:dyDescent="1.05"/>
    <row r="931" ht="15.75" customHeight="1" x14ac:dyDescent="1.05"/>
    <row r="932" ht="15.75" customHeight="1" x14ac:dyDescent="1.05"/>
    <row r="933" ht="15.75" customHeight="1" x14ac:dyDescent="1.05"/>
    <row r="934" ht="15.75" customHeight="1" x14ac:dyDescent="1.05"/>
    <row r="935" ht="15.75" customHeight="1" x14ac:dyDescent="1.05"/>
    <row r="936" ht="15.75" customHeight="1" x14ac:dyDescent="1.05"/>
    <row r="937" ht="15.75" customHeight="1" x14ac:dyDescent="1.05"/>
    <row r="938" ht="15.75" customHeight="1" x14ac:dyDescent="1.05"/>
    <row r="939" ht="15.75" customHeight="1" x14ac:dyDescent="1.05"/>
    <row r="940" ht="15.75" customHeight="1" x14ac:dyDescent="1.05"/>
    <row r="941" ht="15.75" customHeight="1" x14ac:dyDescent="1.05"/>
    <row r="942" ht="15.75" customHeight="1" x14ac:dyDescent="1.05"/>
    <row r="943" ht="15.75" customHeight="1" x14ac:dyDescent="1.05"/>
    <row r="944" ht="15.75" customHeight="1" x14ac:dyDescent="1.05"/>
    <row r="945" ht="15.75" customHeight="1" x14ac:dyDescent="1.05"/>
    <row r="946" ht="15.75" customHeight="1" x14ac:dyDescent="1.05"/>
    <row r="947" ht="15.75" customHeight="1" x14ac:dyDescent="1.05"/>
    <row r="948" ht="15.75" customHeight="1" x14ac:dyDescent="1.05"/>
    <row r="949" ht="15.75" customHeight="1" x14ac:dyDescent="1.05"/>
    <row r="950" ht="15.75" customHeight="1" x14ac:dyDescent="1.05"/>
    <row r="951" ht="15.75" customHeight="1" x14ac:dyDescent="1.05"/>
    <row r="952" ht="15.75" customHeight="1" x14ac:dyDescent="1.05"/>
    <row r="953" ht="15.75" customHeight="1" x14ac:dyDescent="1.05"/>
    <row r="954" ht="15.75" customHeight="1" x14ac:dyDescent="1.05"/>
    <row r="955" ht="15.75" customHeight="1" x14ac:dyDescent="1.05"/>
    <row r="956" ht="15.75" customHeight="1" x14ac:dyDescent="1.05"/>
    <row r="957" ht="15.75" customHeight="1" x14ac:dyDescent="1.05"/>
    <row r="958" ht="15.75" customHeight="1" x14ac:dyDescent="1.05"/>
    <row r="959" ht="15.75" customHeight="1" x14ac:dyDescent="1.05"/>
    <row r="960" ht="15.75" customHeight="1" x14ac:dyDescent="1.05"/>
    <row r="961" ht="15.75" customHeight="1" x14ac:dyDescent="1.05"/>
    <row r="962" ht="15.75" customHeight="1" x14ac:dyDescent="1.05"/>
    <row r="963" ht="15.75" customHeight="1" x14ac:dyDescent="1.05"/>
    <row r="964" ht="15.75" customHeight="1" x14ac:dyDescent="1.05"/>
    <row r="965" ht="15.75" customHeight="1" x14ac:dyDescent="1.05"/>
    <row r="966" ht="15.75" customHeight="1" x14ac:dyDescent="1.05"/>
    <row r="967" ht="15.75" customHeight="1" x14ac:dyDescent="1.05"/>
    <row r="968" ht="15.75" customHeight="1" x14ac:dyDescent="1.05"/>
    <row r="969" ht="15.75" customHeight="1" x14ac:dyDescent="1.05"/>
    <row r="970" ht="15.75" customHeight="1" x14ac:dyDescent="1.05"/>
    <row r="971" ht="15.75" customHeight="1" x14ac:dyDescent="1.05"/>
    <row r="972" ht="15.75" customHeight="1" x14ac:dyDescent="1.05"/>
    <row r="973" ht="15.75" customHeight="1" x14ac:dyDescent="1.05"/>
    <row r="974" ht="15.75" customHeight="1" x14ac:dyDescent="1.05"/>
    <row r="975" ht="15.75" customHeight="1" x14ac:dyDescent="1.05"/>
    <row r="976" ht="15.75" customHeight="1" x14ac:dyDescent="1.05"/>
    <row r="977" ht="15.75" customHeight="1" x14ac:dyDescent="1.05"/>
    <row r="978" ht="15.75" customHeight="1" x14ac:dyDescent="1.05"/>
    <row r="979" ht="15.75" customHeight="1" x14ac:dyDescent="1.05"/>
    <row r="980" ht="15.75" customHeight="1" x14ac:dyDescent="1.05"/>
    <row r="981" ht="15.75" customHeight="1" x14ac:dyDescent="1.05"/>
    <row r="982" ht="15.75" customHeight="1" x14ac:dyDescent="1.05"/>
    <row r="983" ht="15.75" customHeight="1" x14ac:dyDescent="1.05"/>
    <row r="984" ht="15.75" customHeight="1" x14ac:dyDescent="1.05"/>
    <row r="985" ht="15.75" customHeight="1" x14ac:dyDescent="1.05"/>
    <row r="986" ht="15.75" customHeight="1" x14ac:dyDescent="1.05"/>
    <row r="987" ht="15.75" customHeight="1" x14ac:dyDescent="1.05"/>
    <row r="988" ht="15.75" customHeight="1" x14ac:dyDescent="1.05"/>
    <row r="989" ht="15.75" customHeight="1" x14ac:dyDescent="1.05"/>
    <row r="990" ht="15.75" customHeight="1" x14ac:dyDescent="1.05"/>
    <row r="991" ht="15.75" customHeight="1" x14ac:dyDescent="1.05"/>
    <row r="992" ht="15.75" customHeight="1" x14ac:dyDescent="1.05"/>
    <row r="993" ht="15.75" customHeight="1" x14ac:dyDescent="1.05"/>
    <row r="994" ht="15.75" customHeight="1" x14ac:dyDescent="1.05"/>
    <row r="995" ht="15.75" customHeight="1" x14ac:dyDescent="1.05"/>
    <row r="996" ht="15.75" customHeight="1" x14ac:dyDescent="1.05"/>
    <row r="997" ht="15.75" customHeight="1" x14ac:dyDescent="1.05"/>
    <row r="998" ht="15.75" customHeight="1" x14ac:dyDescent="1.05"/>
    <row r="999" ht="15.75" customHeight="1" x14ac:dyDescent="1.05"/>
    <row r="1000" ht="15.75" customHeight="1" x14ac:dyDescent="1.05"/>
    <row r="1001" ht="15.75" customHeight="1" x14ac:dyDescent="1.05"/>
    <row r="1002" ht="15.75" customHeight="1" x14ac:dyDescent="1.05"/>
    <row r="1003" ht="15.75" customHeight="1" x14ac:dyDescent="1.05"/>
    <row r="1004" ht="15.75" customHeight="1" x14ac:dyDescent="1.05"/>
    <row r="1005" ht="15.75" customHeight="1" x14ac:dyDescent="1.05"/>
    <row r="1006" ht="15.75" customHeight="1" x14ac:dyDescent="1.05"/>
    <row r="1007" ht="15.75" customHeight="1" x14ac:dyDescent="1.05"/>
    <row r="1008" ht="15.75" customHeight="1" x14ac:dyDescent="1.05"/>
    <row r="1009" ht="15.75" customHeight="1" x14ac:dyDescent="1.05"/>
    <row r="1010" ht="15.75" customHeight="1" x14ac:dyDescent="1.05"/>
    <row r="1011" ht="15.75" customHeight="1" x14ac:dyDescent="1.05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1.0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1.05">
      <c r="A1" s="236" t="s">
        <v>38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6" ht="22.5" customHeight="1" x14ac:dyDescent="1.05">
      <c r="A2" s="236" t="s">
        <v>29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</row>
    <row r="3" spans="1:16" ht="22.5" customHeight="1" x14ac:dyDescent="1.05">
      <c r="A3" s="238" t="s">
        <v>83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</row>
    <row r="4" spans="1:16" ht="22.5" customHeight="1" x14ac:dyDescent="1.05">
      <c r="A4" s="234" t="s">
        <v>3</v>
      </c>
      <c r="B4" s="234" t="s">
        <v>4</v>
      </c>
      <c r="C4" s="234" t="s">
        <v>30</v>
      </c>
      <c r="D4" s="248" t="s">
        <v>31</v>
      </c>
      <c r="E4" s="2"/>
      <c r="F4" s="243" t="s">
        <v>32</v>
      </c>
      <c r="G4" s="247"/>
      <c r="H4" s="247"/>
      <c r="I4" s="247"/>
      <c r="J4" s="247"/>
      <c r="K4" s="247"/>
      <c r="L4" s="247"/>
      <c r="M4" s="244"/>
      <c r="N4" s="234" t="s">
        <v>33</v>
      </c>
      <c r="O4" s="249" t="s">
        <v>34</v>
      </c>
    </row>
    <row r="5" spans="1:16" ht="22.5" customHeight="1" x14ac:dyDescent="1.05">
      <c r="A5" s="233"/>
      <c r="B5" s="233"/>
      <c r="C5" s="233"/>
      <c r="D5" s="233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33"/>
      <c r="O5" s="246"/>
      <c r="P5" s="8" t="s">
        <v>48</v>
      </c>
    </row>
    <row r="6" spans="1:16" ht="22.5" customHeight="1" x14ac:dyDescent="1.0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1.0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1.0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1.0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1.0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1.0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1.0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1.0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1.0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1.0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1.0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1.0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1.0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1.0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1.0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1.0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1.0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1.0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1.0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1.0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1.0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1.0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1.0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1.0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1.0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1.0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1.0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1.0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1.0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1.0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1.0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1.0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1.05">
      <c r="D38" s="26"/>
    </row>
    <row r="39" spans="1:16" ht="22.5" customHeight="1" x14ac:dyDescent="1.05">
      <c r="D39" s="26"/>
    </row>
    <row r="40" spans="1:16" ht="22.5" customHeight="1" x14ac:dyDescent="1.05">
      <c r="D40" s="26"/>
    </row>
    <row r="41" spans="1:16" ht="22.5" customHeight="1" x14ac:dyDescent="1.05">
      <c r="D41" s="26"/>
    </row>
    <row r="42" spans="1:16" ht="22.5" customHeight="1" x14ac:dyDescent="1.05">
      <c r="D42" s="26"/>
    </row>
    <row r="43" spans="1:16" ht="22.5" customHeight="1" x14ac:dyDescent="1.05">
      <c r="D43" s="26"/>
    </row>
    <row r="44" spans="1:16" ht="22.5" customHeight="1" x14ac:dyDescent="1.05">
      <c r="D44" s="26"/>
    </row>
    <row r="45" spans="1:16" ht="22.5" customHeight="1" x14ac:dyDescent="1.05">
      <c r="D45" s="26"/>
    </row>
    <row r="46" spans="1:16" ht="22.5" customHeight="1" x14ac:dyDescent="1.05">
      <c r="D46" s="26"/>
    </row>
    <row r="47" spans="1:16" ht="22.5" customHeight="1" x14ac:dyDescent="1.05">
      <c r="D47" s="26"/>
    </row>
    <row r="48" spans="1:16" ht="22.5" customHeight="1" x14ac:dyDescent="1.05">
      <c r="D48" s="26"/>
    </row>
    <row r="49" spans="4:4" ht="22.5" customHeight="1" x14ac:dyDescent="1.05">
      <c r="D49" s="26"/>
    </row>
    <row r="50" spans="4:4" ht="22.5" customHeight="1" x14ac:dyDescent="1.05">
      <c r="D50" s="26"/>
    </row>
    <row r="51" spans="4:4" ht="22.5" customHeight="1" x14ac:dyDescent="1.05">
      <c r="D51" s="26"/>
    </row>
    <row r="52" spans="4:4" ht="22.5" customHeight="1" x14ac:dyDescent="1.05">
      <c r="D52" s="26"/>
    </row>
    <row r="53" spans="4:4" ht="22.5" customHeight="1" x14ac:dyDescent="1.05">
      <c r="D53" s="26"/>
    </row>
    <row r="54" spans="4:4" ht="22.5" customHeight="1" x14ac:dyDescent="1.05">
      <c r="D54" s="26"/>
    </row>
    <row r="55" spans="4:4" ht="22.5" customHeight="1" x14ac:dyDescent="1.05">
      <c r="D55" s="26"/>
    </row>
    <row r="56" spans="4:4" ht="22.5" customHeight="1" x14ac:dyDescent="1.05">
      <c r="D56" s="26"/>
    </row>
    <row r="57" spans="4:4" ht="22.5" customHeight="1" x14ac:dyDescent="1.05">
      <c r="D57" s="26"/>
    </row>
    <row r="58" spans="4:4" ht="22.5" customHeight="1" x14ac:dyDescent="1.05">
      <c r="D58" s="26"/>
    </row>
    <row r="59" spans="4:4" ht="22.5" customHeight="1" x14ac:dyDescent="1.05">
      <c r="D59" s="26"/>
    </row>
    <row r="60" spans="4:4" ht="22.5" customHeight="1" x14ac:dyDescent="1.05">
      <c r="D60" s="26"/>
    </row>
    <row r="61" spans="4:4" ht="22.5" customHeight="1" x14ac:dyDescent="1.05">
      <c r="D61" s="26"/>
    </row>
    <row r="62" spans="4:4" ht="22.5" customHeight="1" x14ac:dyDescent="1.05">
      <c r="D62" s="26"/>
    </row>
    <row r="63" spans="4:4" ht="22.5" customHeight="1" x14ac:dyDescent="1.05">
      <c r="D63" s="26"/>
    </row>
    <row r="64" spans="4:4" ht="22.5" customHeight="1" x14ac:dyDescent="1.05">
      <c r="D64" s="26"/>
    </row>
    <row r="65" spans="4:4" ht="22.5" customHeight="1" x14ac:dyDescent="1.05">
      <c r="D65" s="26"/>
    </row>
    <row r="66" spans="4:4" ht="22.5" customHeight="1" x14ac:dyDescent="1.05">
      <c r="D66" s="26"/>
    </row>
    <row r="67" spans="4:4" ht="22.5" customHeight="1" x14ac:dyDescent="1.05">
      <c r="D67" s="26"/>
    </row>
    <row r="68" spans="4:4" ht="22.5" customHeight="1" x14ac:dyDescent="1.05">
      <c r="D68" s="26"/>
    </row>
    <row r="69" spans="4:4" ht="22.5" customHeight="1" x14ac:dyDescent="1.05">
      <c r="D69" s="26"/>
    </row>
    <row r="70" spans="4:4" ht="22.5" customHeight="1" x14ac:dyDescent="1.05">
      <c r="D70" s="26"/>
    </row>
    <row r="71" spans="4:4" ht="22.5" customHeight="1" x14ac:dyDescent="1.05">
      <c r="D71" s="26"/>
    </row>
    <row r="72" spans="4:4" ht="22.5" customHeight="1" x14ac:dyDescent="1.05">
      <c r="D72" s="26"/>
    </row>
    <row r="73" spans="4:4" ht="22.5" customHeight="1" x14ac:dyDescent="1.05">
      <c r="D73" s="26"/>
    </row>
    <row r="74" spans="4:4" ht="22.5" customHeight="1" x14ac:dyDescent="1.05">
      <c r="D74" s="26"/>
    </row>
    <row r="75" spans="4:4" ht="22.5" customHeight="1" x14ac:dyDescent="1.05">
      <c r="D75" s="26"/>
    </row>
    <row r="76" spans="4:4" ht="22.5" customHeight="1" x14ac:dyDescent="1.05">
      <c r="D76" s="26"/>
    </row>
    <row r="77" spans="4:4" ht="22.5" customHeight="1" x14ac:dyDescent="1.05">
      <c r="D77" s="26"/>
    </row>
    <row r="78" spans="4:4" ht="22.5" customHeight="1" x14ac:dyDescent="1.05">
      <c r="D78" s="26"/>
    </row>
    <row r="79" spans="4:4" ht="22.5" customHeight="1" x14ac:dyDescent="1.05">
      <c r="D79" s="26"/>
    </row>
    <row r="80" spans="4:4" ht="22.5" customHeight="1" x14ac:dyDescent="1.05">
      <c r="D80" s="26"/>
    </row>
    <row r="81" spans="4:4" ht="22.5" customHeight="1" x14ac:dyDescent="1.05">
      <c r="D81" s="26"/>
    </row>
    <row r="82" spans="4:4" ht="22.5" customHeight="1" x14ac:dyDescent="1.05">
      <c r="D82" s="26"/>
    </row>
    <row r="83" spans="4:4" ht="22.5" customHeight="1" x14ac:dyDescent="1.05">
      <c r="D83" s="26"/>
    </row>
    <row r="84" spans="4:4" ht="22.5" customHeight="1" x14ac:dyDescent="1.05">
      <c r="D84" s="26"/>
    </row>
    <row r="85" spans="4:4" ht="22.5" customHeight="1" x14ac:dyDescent="1.05">
      <c r="D85" s="26"/>
    </row>
    <row r="86" spans="4:4" ht="22.5" customHeight="1" x14ac:dyDescent="1.05">
      <c r="D86" s="26"/>
    </row>
    <row r="87" spans="4:4" ht="22.5" customHeight="1" x14ac:dyDescent="1.05">
      <c r="D87" s="26"/>
    </row>
    <row r="88" spans="4:4" ht="22.5" customHeight="1" x14ac:dyDescent="1.05">
      <c r="D88" s="26"/>
    </row>
    <row r="89" spans="4:4" ht="22.5" customHeight="1" x14ac:dyDescent="1.05">
      <c r="D89" s="26"/>
    </row>
    <row r="90" spans="4:4" ht="22.5" customHeight="1" x14ac:dyDescent="1.05">
      <c r="D90" s="26"/>
    </row>
    <row r="91" spans="4:4" ht="22.5" customHeight="1" x14ac:dyDescent="1.05">
      <c r="D91" s="26"/>
    </row>
    <row r="92" spans="4:4" ht="22.5" customHeight="1" x14ac:dyDescent="1.05">
      <c r="D92" s="26"/>
    </row>
    <row r="93" spans="4:4" ht="22.5" customHeight="1" x14ac:dyDescent="1.05">
      <c r="D93" s="26"/>
    </row>
    <row r="94" spans="4:4" ht="22.5" customHeight="1" x14ac:dyDescent="1.05">
      <c r="D94" s="26"/>
    </row>
    <row r="95" spans="4:4" ht="22.5" customHeight="1" x14ac:dyDescent="1.05">
      <c r="D95" s="26"/>
    </row>
    <row r="96" spans="4:4" ht="22.5" customHeight="1" x14ac:dyDescent="1.05">
      <c r="D96" s="26"/>
    </row>
    <row r="97" spans="4:4" ht="22.5" customHeight="1" x14ac:dyDescent="1.05">
      <c r="D97" s="26"/>
    </row>
    <row r="98" spans="4:4" ht="22.5" customHeight="1" x14ac:dyDescent="1.05">
      <c r="D98" s="26"/>
    </row>
    <row r="99" spans="4:4" ht="22.5" customHeight="1" x14ac:dyDescent="1.05">
      <c r="D99" s="26"/>
    </row>
    <row r="100" spans="4:4" ht="22.5" customHeight="1" x14ac:dyDescent="1.05">
      <c r="D100" s="26"/>
    </row>
    <row r="101" spans="4:4" ht="22.5" customHeight="1" x14ac:dyDescent="1.05">
      <c r="D101" s="26"/>
    </row>
    <row r="102" spans="4:4" ht="22.5" customHeight="1" x14ac:dyDescent="1.05">
      <c r="D102" s="26"/>
    </row>
    <row r="103" spans="4:4" ht="22.5" customHeight="1" x14ac:dyDescent="1.05">
      <c r="D103" s="26"/>
    </row>
    <row r="104" spans="4:4" ht="22.5" customHeight="1" x14ac:dyDescent="1.05">
      <c r="D104" s="26"/>
    </row>
    <row r="105" spans="4:4" ht="22.5" customHeight="1" x14ac:dyDescent="1.05">
      <c r="D105" s="26"/>
    </row>
    <row r="106" spans="4:4" ht="22.5" customHeight="1" x14ac:dyDescent="1.05">
      <c r="D106" s="26"/>
    </row>
    <row r="107" spans="4:4" ht="22.5" customHeight="1" x14ac:dyDescent="1.05">
      <c r="D107" s="26"/>
    </row>
    <row r="108" spans="4:4" ht="22.5" customHeight="1" x14ac:dyDescent="1.05">
      <c r="D108" s="26"/>
    </row>
    <row r="109" spans="4:4" ht="22.5" customHeight="1" x14ac:dyDescent="1.05">
      <c r="D109" s="26"/>
    </row>
    <row r="110" spans="4:4" ht="22.5" customHeight="1" x14ac:dyDescent="1.05">
      <c r="D110" s="26"/>
    </row>
    <row r="111" spans="4:4" ht="22.5" customHeight="1" x14ac:dyDescent="1.05">
      <c r="D111" s="26"/>
    </row>
    <row r="112" spans="4:4" ht="22.5" customHeight="1" x14ac:dyDescent="1.05">
      <c r="D112" s="26"/>
    </row>
    <row r="113" spans="4:4" ht="22.5" customHeight="1" x14ac:dyDescent="1.05">
      <c r="D113" s="26"/>
    </row>
    <row r="114" spans="4:4" ht="22.5" customHeight="1" x14ac:dyDescent="1.05">
      <c r="D114" s="26"/>
    </row>
    <row r="115" spans="4:4" ht="22.5" customHeight="1" x14ac:dyDescent="1.05">
      <c r="D115" s="26"/>
    </row>
    <row r="116" spans="4:4" ht="22.5" customHeight="1" x14ac:dyDescent="1.05">
      <c r="D116" s="26"/>
    </row>
    <row r="117" spans="4:4" ht="22.5" customHeight="1" x14ac:dyDescent="1.05">
      <c r="D117" s="26"/>
    </row>
    <row r="118" spans="4:4" ht="22.5" customHeight="1" x14ac:dyDescent="1.05">
      <c r="D118" s="26"/>
    </row>
    <row r="119" spans="4:4" ht="22.5" customHeight="1" x14ac:dyDescent="1.05">
      <c r="D119" s="26"/>
    </row>
    <row r="120" spans="4:4" ht="22.5" customHeight="1" x14ac:dyDescent="1.05">
      <c r="D120" s="26"/>
    </row>
    <row r="121" spans="4:4" ht="22.5" customHeight="1" x14ac:dyDescent="1.05">
      <c r="D121" s="26"/>
    </row>
    <row r="122" spans="4:4" ht="22.5" customHeight="1" x14ac:dyDescent="1.05">
      <c r="D122" s="26"/>
    </row>
    <row r="123" spans="4:4" ht="22.5" customHeight="1" x14ac:dyDescent="1.05">
      <c r="D123" s="26"/>
    </row>
    <row r="124" spans="4:4" ht="22.5" customHeight="1" x14ac:dyDescent="1.05">
      <c r="D124" s="26"/>
    </row>
    <row r="125" spans="4:4" ht="22.5" customHeight="1" x14ac:dyDescent="1.05">
      <c r="D125" s="26"/>
    </row>
    <row r="126" spans="4:4" ht="22.5" customHeight="1" x14ac:dyDescent="1.05">
      <c r="D126" s="26"/>
    </row>
    <row r="127" spans="4:4" ht="22.5" customHeight="1" x14ac:dyDescent="1.05">
      <c r="D127" s="26"/>
    </row>
    <row r="128" spans="4:4" ht="22.5" customHeight="1" x14ac:dyDescent="1.05">
      <c r="D128" s="26"/>
    </row>
    <row r="129" spans="4:4" ht="22.5" customHeight="1" x14ac:dyDescent="1.05">
      <c r="D129" s="26"/>
    </row>
    <row r="130" spans="4:4" ht="22.5" customHeight="1" x14ac:dyDescent="1.05">
      <c r="D130" s="26"/>
    </row>
    <row r="131" spans="4:4" ht="22.5" customHeight="1" x14ac:dyDescent="1.05">
      <c r="D131" s="26"/>
    </row>
    <row r="132" spans="4:4" ht="22.5" customHeight="1" x14ac:dyDescent="1.05">
      <c r="D132" s="26"/>
    </row>
    <row r="133" spans="4:4" ht="22.5" customHeight="1" x14ac:dyDescent="1.05">
      <c r="D133" s="26"/>
    </row>
    <row r="134" spans="4:4" ht="22.5" customHeight="1" x14ac:dyDescent="1.05">
      <c r="D134" s="26"/>
    </row>
    <row r="135" spans="4:4" ht="22.5" customHeight="1" x14ac:dyDescent="1.05">
      <c r="D135" s="26"/>
    </row>
    <row r="136" spans="4:4" ht="22.5" customHeight="1" x14ac:dyDescent="1.05">
      <c r="D136" s="26"/>
    </row>
    <row r="137" spans="4:4" ht="22.5" customHeight="1" x14ac:dyDescent="1.05">
      <c r="D137" s="26"/>
    </row>
    <row r="138" spans="4:4" ht="22.5" customHeight="1" x14ac:dyDescent="1.05">
      <c r="D138" s="26"/>
    </row>
    <row r="139" spans="4:4" ht="22.5" customHeight="1" x14ac:dyDescent="1.05">
      <c r="D139" s="26"/>
    </row>
    <row r="140" spans="4:4" ht="22.5" customHeight="1" x14ac:dyDescent="1.05">
      <c r="D140" s="26"/>
    </row>
    <row r="141" spans="4:4" ht="22.5" customHeight="1" x14ac:dyDescent="1.05">
      <c r="D141" s="26"/>
    </row>
    <row r="142" spans="4:4" ht="22.5" customHeight="1" x14ac:dyDescent="1.05">
      <c r="D142" s="26"/>
    </row>
    <row r="143" spans="4:4" ht="22.5" customHeight="1" x14ac:dyDescent="1.05">
      <c r="D143" s="26"/>
    </row>
    <row r="144" spans="4:4" ht="22.5" customHeight="1" x14ac:dyDescent="1.05">
      <c r="D144" s="26"/>
    </row>
    <row r="145" spans="4:4" ht="22.5" customHeight="1" x14ac:dyDescent="1.05">
      <c r="D145" s="26"/>
    </row>
    <row r="146" spans="4:4" ht="22.5" customHeight="1" x14ac:dyDescent="1.05">
      <c r="D146" s="26"/>
    </row>
    <row r="147" spans="4:4" ht="22.5" customHeight="1" x14ac:dyDescent="1.05">
      <c r="D147" s="26"/>
    </row>
    <row r="148" spans="4:4" ht="22.5" customHeight="1" x14ac:dyDescent="1.05">
      <c r="D148" s="26"/>
    </row>
    <row r="149" spans="4:4" ht="22.5" customHeight="1" x14ac:dyDescent="1.05">
      <c r="D149" s="26"/>
    </row>
    <row r="150" spans="4:4" ht="22.5" customHeight="1" x14ac:dyDescent="1.05">
      <c r="D150" s="26"/>
    </row>
    <row r="151" spans="4:4" ht="22.5" customHeight="1" x14ac:dyDescent="1.05">
      <c r="D151" s="26"/>
    </row>
    <row r="152" spans="4:4" ht="22.5" customHeight="1" x14ac:dyDescent="1.05">
      <c r="D152" s="26"/>
    </row>
    <row r="153" spans="4:4" ht="22.5" customHeight="1" x14ac:dyDescent="1.05">
      <c r="D153" s="26"/>
    </row>
    <row r="154" spans="4:4" ht="22.5" customHeight="1" x14ac:dyDescent="1.05">
      <c r="D154" s="26"/>
    </row>
    <row r="155" spans="4:4" ht="22.5" customHeight="1" x14ac:dyDescent="1.05">
      <c r="D155" s="26"/>
    </row>
    <row r="156" spans="4:4" ht="22.5" customHeight="1" x14ac:dyDescent="1.05">
      <c r="D156" s="26"/>
    </row>
    <row r="157" spans="4:4" ht="22.5" customHeight="1" x14ac:dyDescent="1.05">
      <c r="D157" s="26"/>
    </row>
    <row r="158" spans="4:4" ht="22.5" customHeight="1" x14ac:dyDescent="1.05">
      <c r="D158" s="26"/>
    </row>
    <row r="159" spans="4:4" ht="22.5" customHeight="1" x14ac:dyDescent="1.05">
      <c r="D159" s="26"/>
    </row>
    <row r="160" spans="4:4" ht="22.5" customHeight="1" x14ac:dyDescent="1.05">
      <c r="D160" s="26"/>
    </row>
    <row r="161" spans="4:4" ht="22.5" customHeight="1" x14ac:dyDescent="1.05">
      <c r="D161" s="26"/>
    </row>
    <row r="162" spans="4:4" ht="22.5" customHeight="1" x14ac:dyDescent="1.05">
      <c r="D162" s="26"/>
    </row>
    <row r="163" spans="4:4" ht="22.5" customHeight="1" x14ac:dyDescent="1.05">
      <c r="D163" s="26"/>
    </row>
    <row r="164" spans="4:4" ht="22.5" customHeight="1" x14ac:dyDescent="1.05">
      <c r="D164" s="26"/>
    </row>
    <row r="165" spans="4:4" ht="22.5" customHeight="1" x14ac:dyDescent="1.05">
      <c r="D165" s="26"/>
    </row>
    <row r="166" spans="4:4" ht="22.5" customHeight="1" x14ac:dyDescent="1.05">
      <c r="D166" s="26"/>
    </row>
    <row r="167" spans="4:4" ht="22.5" customHeight="1" x14ac:dyDescent="1.05">
      <c r="D167" s="26"/>
    </row>
    <row r="168" spans="4:4" ht="22.5" customHeight="1" x14ac:dyDescent="1.05">
      <c r="D168" s="26"/>
    </row>
    <row r="169" spans="4:4" ht="22.5" customHeight="1" x14ac:dyDescent="1.05">
      <c r="D169" s="26"/>
    </row>
    <row r="170" spans="4:4" ht="22.5" customHeight="1" x14ac:dyDescent="1.05">
      <c r="D170" s="26"/>
    </row>
    <row r="171" spans="4:4" ht="22.5" customHeight="1" x14ac:dyDescent="1.05">
      <c r="D171" s="26"/>
    </row>
    <row r="172" spans="4:4" ht="22.5" customHeight="1" x14ac:dyDescent="1.05">
      <c r="D172" s="26"/>
    </row>
    <row r="173" spans="4:4" ht="22.5" customHeight="1" x14ac:dyDescent="1.05">
      <c r="D173" s="26"/>
    </row>
    <row r="174" spans="4:4" ht="22.5" customHeight="1" x14ac:dyDescent="1.05">
      <c r="D174" s="26"/>
    </row>
    <row r="175" spans="4:4" ht="22.5" customHeight="1" x14ac:dyDescent="1.05">
      <c r="D175" s="26"/>
    </row>
    <row r="176" spans="4:4" ht="22.5" customHeight="1" x14ac:dyDescent="1.05">
      <c r="D176" s="26"/>
    </row>
    <row r="177" spans="4:4" ht="22.5" customHeight="1" x14ac:dyDescent="1.05">
      <c r="D177" s="26"/>
    </row>
    <row r="178" spans="4:4" ht="22.5" customHeight="1" x14ac:dyDescent="1.05">
      <c r="D178" s="26"/>
    </row>
    <row r="179" spans="4:4" ht="22.5" customHeight="1" x14ac:dyDescent="1.05">
      <c r="D179" s="26"/>
    </row>
    <row r="180" spans="4:4" ht="22.5" customHeight="1" x14ac:dyDescent="1.05">
      <c r="D180" s="26"/>
    </row>
    <row r="181" spans="4:4" ht="22.5" customHeight="1" x14ac:dyDescent="1.05">
      <c r="D181" s="26"/>
    </row>
    <row r="182" spans="4:4" ht="22.5" customHeight="1" x14ac:dyDescent="1.05">
      <c r="D182" s="26"/>
    </row>
    <row r="183" spans="4:4" ht="22.5" customHeight="1" x14ac:dyDescent="1.05">
      <c r="D183" s="26"/>
    </row>
    <row r="184" spans="4:4" ht="22.5" customHeight="1" x14ac:dyDescent="1.05">
      <c r="D184" s="26"/>
    </row>
    <row r="185" spans="4:4" ht="22.5" customHeight="1" x14ac:dyDescent="1.05">
      <c r="D185" s="26"/>
    </row>
    <row r="186" spans="4:4" ht="22.5" customHeight="1" x14ac:dyDescent="1.05">
      <c r="D186" s="26"/>
    </row>
    <row r="187" spans="4:4" ht="22.5" customHeight="1" x14ac:dyDescent="1.05">
      <c r="D187" s="26"/>
    </row>
    <row r="188" spans="4:4" ht="22.5" customHeight="1" x14ac:dyDescent="1.05">
      <c r="D188" s="26"/>
    </row>
    <row r="189" spans="4:4" ht="22.5" customHeight="1" x14ac:dyDescent="1.05">
      <c r="D189" s="26"/>
    </row>
    <row r="190" spans="4:4" ht="22.5" customHeight="1" x14ac:dyDescent="1.05">
      <c r="D190" s="26"/>
    </row>
    <row r="191" spans="4:4" ht="22.5" customHeight="1" x14ac:dyDescent="1.05">
      <c r="D191" s="26"/>
    </row>
    <row r="192" spans="4:4" ht="22.5" customHeight="1" x14ac:dyDescent="1.05">
      <c r="D192" s="26"/>
    </row>
    <row r="193" spans="4:4" ht="22.5" customHeight="1" x14ac:dyDescent="1.05">
      <c r="D193" s="26"/>
    </row>
    <row r="194" spans="4:4" ht="22.5" customHeight="1" x14ac:dyDescent="1.05">
      <c r="D194" s="26"/>
    </row>
    <row r="195" spans="4:4" ht="22.5" customHeight="1" x14ac:dyDescent="1.05">
      <c r="D195" s="26"/>
    </row>
    <row r="196" spans="4:4" ht="22.5" customHeight="1" x14ac:dyDescent="1.05">
      <c r="D196" s="26"/>
    </row>
    <row r="197" spans="4:4" ht="22.5" customHeight="1" x14ac:dyDescent="1.05">
      <c r="D197" s="26"/>
    </row>
    <row r="198" spans="4:4" ht="22.5" customHeight="1" x14ac:dyDescent="1.05">
      <c r="D198" s="26"/>
    </row>
    <row r="199" spans="4:4" ht="22.5" customHeight="1" x14ac:dyDescent="1.05">
      <c r="D199" s="26"/>
    </row>
    <row r="200" spans="4:4" ht="22.5" customHeight="1" x14ac:dyDescent="1.05">
      <c r="D200" s="26"/>
    </row>
    <row r="201" spans="4:4" ht="22.5" customHeight="1" x14ac:dyDescent="1.05">
      <c r="D201" s="26"/>
    </row>
    <row r="202" spans="4:4" ht="22.5" customHeight="1" x14ac:dyDescent="1.05">
      <c r="D202" s="26"/>
    </row>
    <row r="203" spans="4:4" ht="22.5" customHeight="1" x14ac:dyDescent="1.05">
      <c r="D203" s="26"/>
    </row>
    <row r="204" spans="4:4" ht="22.5" customHeight="1" x14ac:dyDescent="1.05">
      <c r="D204" s="26"/>
    </row>
    <row r="205" spans="4:4" ht="22.5" customHeight="1" x14ac:dyDescent="1.05">
      <c r="D205" s="26"/>
    </row>
    <row r="206" spans="4:4" ht="22.5" customHeight="1" x14ac:dyDescent="1.05">
      <c r="D206" s="26"/>
    </row>
    <row r="207" spans="4:4" ht="22.5" customHeight="1" x14ac:dyDescent="1.05">
      <c r="D207" s="26"/>
    </row>
    <row r="208" spans="4:4" ht="22.5" customHeight="1" x14ac:dyDescent="1.05">
      <c r="D208" s="26"/>
    </row>
    <row r="209" spans="4:4" ht="22.5" customHeight="1" x14ac:dyDescent="1.05">
      <c r="D209" s="26"/>
    </row>
    <row r="210" spans="4:4" ht="22.5" customHeight="1" x14ac:dyDescent="1.05">
      <c r="D210" s="26"/>
    </row>
    <row r="211" spans="4:4" ht="22.5" customHeight="1" x14ac:dyDescent="1.05">
      <c r="D211" s="26"/>
    </row>
    <row r="212" spans="4:4" ht="22.5" customHeight="1" x14ac:dyDescent="1.05">
      <c r="D212" s="26"/>
    </row>
    <row r="213" spans="4:4" ht="22.5" customHeight="1" x14ac:dyDescent="1.05">
      <c r="D213" s="26"/>
    </row>
    <row r="214" spans="4:4" ht="22.5" customHeight="1" x14ac:dyDescent="1.05">
      <c r="D214" s="26"/>
    </row>
    <row r="215" spans="4:4" ht="22.5" customHeight="1" x14ac:dyDescent="1.05">
      <c r="D215" s="26"/>
    </row>
    <row r="216" spans="4:4" ht="22.5" customHeight="1" x14ac:dyDescent="1.05">
      <c r="D216" s="26"/>
    </row>
    <row r="217" spans="4:4" ht="22.5" customHeight="1" x14ac:dyDescent="1.05">
      <c r="D217" s="26"/>
    </row>
    <row r="218" spans="4:4" ht="22.5" customHeight="1" x14ac:dyDescent="1.05">
      <c r="D218" s="26"/>
    </row>
    <row r="219" spans="4:4" ht="22.5" customHeight="1" x14ac:dyDescent="1.05">
      <c r="D219" s="26"/>
    </row>
    <row r="220" spans="4:4" ht="22.5" customHeight="1" x14ac:dyDescent="1.05">
      <c r="D220" s="26"/>
    </row>
    <row r="221" spans="4:4" ht="22.5" customHeight="1" x14ac:dyDescent="1.05">
      <c r="D221" s="26"/>
    </row>
    <row r="222" spans="4:4" ht="22.5" customHeight="1" x14ac:dyDescent="1.05">
      <c r="D222" s="26"/>
    </row>
    <row r="223" spans="4:4" ht="22.5" customHeight="1" x14ac:dyDescent="1.05">
      <c r="D223" s="26"/>
    </row>
    <row r="224" spans="4:4" ht="22.5" customHeight="1" x14ac:dyDescent="1.05">
      <c r="D224" s="26"/>
    </row>
    <row r="225" spans="4:4" ht="22.5" customHeight="1" x14ac:dyDescent="1.05">
      <c r="D225" s="26"/>
    </row>
    <row r="226" spans="4:4" ht="22.5" customHeight="1" x14ac:dyDescent="1.05">
      <c r="D226" s="26"/>
    </row>
    <row r="227" spans="4:4" ht="22.5" customHeight="1" x14ac:dyDescent="1.05">
      <c r="D227" s="26"/>
    </row>
    <row r="228" spans="4:4" ht="22.5" customHeight="1" x14ac:dyDescent="1.05">
      <c r="D228" s="26"/>
    </row>
    <row r="229" spans="4:4" ht="22.5" customHeight="1" x14ac:dyDescent="1.05">
      <c r="D229" s="26"/>
    </row>
    <row r="230" spans="4:4" ht="22.5" customHeight="1" x14ac:dyDescent="1.05">
      <c r="D230" s="26"/>
    </row>
    <row r="231" spans="4:4" ht="22.5" customHeight="1" x14ac:dyDescent="1.05">
      <c r="D231" s="26"/>
    </row>
    <row r="232" spans="4:4" ht="22.5" customHeight="1" x14ac:dyDescent="1.05">
      <c r="D232" s="26"/>
    </row>
    <row r="233" spans="4:4" ht="22.5" customHeight="1" x14ac:dyDescent="1.05">
      <c r="D233" s="26"/>
    </row>
    <row r="234" spans="4:4" ht="22.5" customHeight="1" x14ac:dyDescent="1.05">
      <c r="D234" s="26"/>
    </row>
    <row r="235" spans="4:4" ht="22.5" customHeight="1" x14ac:dyDescent="1.05">
      <c r="D235" s="26"/>
    </row>
    <row r="236" spans="4:4" ht="22.5" customHeight="1" x14ac:dyDescent="1.05">
      <c r="D236" s="26"/>
    </row>
    <row r="237" spans="4:4" ht="22.5" customHeight="1" x14ac:dyDescent="1.05">
      <c r="D237" s="26"/>
    </row>
    <row r="238" spans="4:4" ht="22.5" customHeight="1" x14ac:dyDescent="1.05">
      <c r="D238" s="26"/>
    </row>
    <row r="239" spans="4:4" ht="22.5" customHeight="1" x14ac:dyDescent="1.05">
      <c r="D239" s="26"/>
    </row>
    <row r="240" spans="4:4" ht="22.5" customHeight="1" x14ac:dyDescent="1.05">
      <c r="D240" s="26"/>
    </row>
    <row r="241" spans="4:4" ht="22.5" customHeight="1" x14ac:dyDescent="1.05">
      <c r="D241" s="26"/>
    </row>
    <row r="242" spans="4:4" ht="22.5" customHeight="1" x14ac:dyDescent="1.05">
      <c r="D242" s="26"/>
    </row>
    <row r="243" spans="4:4" ht="22.5" customHeight="1" x14ac:dyDescent="1.05">
      <c r="D243" s="26"/>
    </row>
    <row r="244" spans="4:4" ht="22.5" customHeight="1" x14ac:dyDescent="1.05">
      <c r="D244" s="26"/>
    </row>
    <row r="245" spans="4:4" ht="22.5" customHeight="1" x14ac:dyDescent="1.05">
      <c r="D245" s="26"/>
    </row>
    <row r="246" spans="4:4" ht="22.5" customHeight="1" x14ac:dyDescent="1.05">
      <c r="D246" s="26"/>
    </row>
    <row r="247" spans="4:4" ht="22.5" customHeight="1" x14ac:dyDescent="1.05">
      <c r="D247" s="26"/>
    </row>
    <row r="248" spans="4:4" ht="22.5" customHeight="1" x14ac:dyDescent="1.05">
      <c r="D248" s="26"/>
    </row>
    <row r="249" spans="4:4" ht="22.5" customHeight="1" x14ac:dyDescent="1.05">
      <c r="D249" s="26"/>
    </row>
    <row r="250" spans="4:4" ht="22.5" customHeight="1" x14ac:dyDescent="1.05">
      <c r="D250" s="26"/>
    </row>
    <row r="251" spans="4:4" ht="22.5" customHeight="1" x14ac:dyDescent="1.05">
      <c r="D251" s="26"/>
    </row>
    <row r="252" spans="4:4" ht="22.5" customHeight="1" x14ac:dyDescent="1.05">
      <c r="D252" s="26"/>
    </row>
    <row r="253" spans="4:4" ht="22.5" customHeight="1" x14ac:dyDescent="1.05">
      <c r="D253" s="26"/>
    </row>
    <row r="254" spans="4:4" ht="22.5" customHeight="1" x14ac:dyDescent="1.05">
      <c r="D254" s="26"/>
    </row>
    <row r="255" spans="4:4" ht="22.5" customHeight="1" x14ac:dyDescent="1.05">
      <c r="D255" s="26"/>
    </row>
    <row r="256" spans="4:4" ht="22.5" customHeight="1" x14ac:dyDescent="1.05">
      <c r="D256" s="26"/>
    </row>
    <row r="257" spans="4:4" ht="22.5" customHeight="1" x14ac:dyDescent="1.05">
      <c r="D257" s="26"/>
    </row>
    <row r="258" spans="4:4" ht="22.5" customHeight="1" x14ac:dyDescent="1.05">
      <c r="D258" s="26"/>
    </row>
    <row r="259" spans="4:4" ht="22.5" customHeight="1" x14ac:dyDescent="1.05">
      <c r="D259" s="26"/>
    </row>
    <row r="260" spans="4:4" ht="22.5" customHeight="1" x14ac:dyDescent="1.05">
      <c r="D260" s="26"/>
    </row>
    <row r="261" spans="4:4" ht="22.5" customHeight="1" x14ac:dyDescent="1.05">
      <c r="D261" s="26"/>
    </row>
    <row r="262" spans="4:4" ht="22.5" customHeight="1" x14ac:dyDescent="1.05">
      <c r="D262" s="26"/>
    </row>
    <row r="263" spans="4:4" ht="22.5" customHeight="1" x14ac:dyDescent="1.05">
      <c r="D263" s="26"/>
    </row>
    <row r="264" spans="4:4" ht="22.5" customHeight="1" x14ac:dyDescent="1.05">
      <c r="D264" s="26"/>
    </row>
    <row r="265" spans="4:4" ht="22.5" customHeight="1" x14ac:dyDescent="1.05">
      <c r="D265" s="26"/>
    </row>
    <row r="266" spans="4:4" ht="22.5" customHeight="1" x14ac:dyDescent="1.05">
      <c r="D266" s="26"/>
    </row>
    <row r="267" spans="4:4" ht="22.5" customHeight="1" x14ac:dyDescent="1.05">
      <c r="D267" s="26"/>
    </row>
    <row r="268" spans="4:4" ht="22.5" customHeight="1" x14ac:dyDescent="1.05">
      <c r="D268" s="26"/>
    </row>
    <row r="269" spans="4:4" ht="22.5" customHeight="1" x14ac:dyDescent="1.05">
      <c r="D269" s="26"/>
    </row>
    <row r="270" spans="4:4" ht="22.5" customHeight="1" x14ac:dyDescent="1.05">
      <c r="D270" s="26"/>
    </row>
    <row r="271" spans="4:4" ht="22.5" customHeight="1" x14ac:dyDescent="1.05">
      <c r="D271" s="26"/>
    </row>
    <row r="272" spans="4:4" ht="22.5" customHeight="1" x14ac:dyDescent="1.05">
      <c r="D272" s="26"/>
    </row>
    <row r="273" spans="4:4" ht="22.5" customHeight="1" x14ac:dyDescent="1.05">
      <c r="D273" s="26"/>
    </row>
    <row r="274" spans="4:4" ht="22.5" customHeight="1" x14ac:dyDescent="1.05">
      <c r="D274" s="26"/>
    </row>
    <row r="275" spans="4:4" ht="22.5" customHeight="1" x14ac:dyDescent="1.05">
      <c r="D275" s="26"/>
    </row>
    <row r="276" spans="4:4" ht="22.5" customHeight="1" x14ac:dyDescent="1.05">
      <c r="D276" s="26"/>
    </row>
    <row r="277" spans="4:4" ht="22.5" customHeight="1" x14ac:dyDescent="1.05">
      <c r="D277" s="26"/>
    </row>
    <row r="278" spans="4:4" ht="22.5" customHeight="1" x14ac:dyDescent="1.05">
      <c r="D278" s="26"/>
    </row>
    <row r="279" spans="4:4" ht="22.5" customHeight="1" x14ac:dyDescent="1.05">
      <c r="D279" s="26"/>
    </row>
    <row r="280" spans="4:4" ht="22.5" customHeight="1" x14ac:dyDescent="1.05">
      <c r="D280" s="26"/>
    </row>
    <row r="281" spans="4:4" ht="22.5" customHeight="1" x14ac:dyDescent="1.05">
      <c r="D281" s="26"/>
    </row>
    <row r="282" spans="4:4" ht="22.5" customHeight="1" x14ac:dyDescent="1.05">
      <c r="D282" s="26"/>
    </row>
    <row r="283" spans="4:4" ht="22.5" customHeight="1" x14ac:dyDescent="1.05">
      <c r="D283" s="26"/>
    </row>
    <row r="284" spans="4:4" ht="22.5" customHeight="1" x14ac:dyDescent="1.05">
      <c r="D284" s="26"/>
    </row>
    <row r="285" spans="4:4" ht="22.5" customHeight="1" x14ac:dyDescent="1.05">
      <c r="D285" s="26"/>
    </row>
    <row r="286" spans="4:4" ht="22.5" customHeight="1" x14ac:dyDescent="1.05">
      <c r="D286" s="26"/>
    </row>
    <row r="287" spans="4:4" ht="22.5" customHeight="1" x14ac:dyDescent="1.05">
      <c r="D287" s="26"/>
    </row>
    <row r="288" spans="4:4" ht="22.5" customHeight="1" x14ac:dyDescent="1.05">
      <c r="D288" s="26"/>
    </row>
    <row r="289" spans="4:4" ht="22.5" customHeight="1" x14ac:dyDescent="1.05">
      <c r="D289" s="26"/>
    </row>
    <row r="290" spans="4:4" ht="22.5" customHeight="1" x14ac:dyDescent="1.05">
      <c r="D290" s="26"/>
    </row>
    <row r="291" spans="4:4" ht="22.5" customHeight="1" x14ac:dyDescent="1.05">
      <c r="D291" s="26"/>
    </row>
    <row r="292" spans="4:4" ht="22.5" customHeight="1" x14ac:dyDescent="1.05">
      <c r="D292" s="26"/>
    </row>
    <row r="293" spans="4:4" ht="22.5" customHeight="1" x14ac:dyDescent="1.05">
      <c r="D293" s="26"/>
    </row>
    <row r="294" spans="4:4" ht="22.5" customHeight="1" x14ac:dyDescent="1.05">
      <c r="D294" s="26"/>
    </row>
    <row r="295" spans="4:4" ht="22.5" customHeight="1" x14ac:dyDescent="1.05">
      <c r="D295" s="26"/>
    </row>
    <row r="296" spans="4:4" ht="22.5" customHeight="1" x14ac:dyDescent="1.05">
      <c r="D296" s="26"/>
    </row>
    <row r="297" spans="4:4" ht="22.5" customHeight="1" x14ac:dyDescent="1.05">
      <c r="D297" s="26"/>
    </row>
    <row r="298" spans="4:4" ht="22.5" customHeight="1" x14ac:dyDescent="1.05">
      <c r="D298" s="26"/>
    </row>
    <row r="299" spans="4:4" ht="22.5" customHeight="1" x14ac:dyDescent="1.05">
      <c r="D299" s="26"/>
    </row>
    <row r="300" spans="4:4" ht="22.5" customHeight="1" x14ac:dyDescent="1.05">
      <c r="D300" s="26"/>
    </row>
    <row r="301" spans="4:4" ht="22.5" customHeight="1" x14ac:dyDescent="1.05">
      <c r="D301" s="26"/>
    </row>
    <row r="302" spans="4:4" ht="22.5" customHeight="1" x14ac:dyDescent="1.05">
      <c r="D302" s="26"/>
    </row>
    <row r="303" spans="4:4" ht="22.5" customHeight="1" x14ac:dyDescent="1.05">
      <c r="D303" s="26"/>
    </row>
    <row r="304" spans="4:4" ht="22.5" customHeight="1" x14ac:dyDescent="1.05">
      <c r="D304" s="26"/>
    </row>
    <row r="305" spans="4:4" ht="22.5" customHeight="1" x14ac:dyDescent="1.05">
      <c r="D305" s="26"/>
    </row>
    <row r="306" spans="4:4" ht="22.5" customHeight="1" x14ac:dyDescent="1.05">
      <c r="D306" s="26"/>
    </row>
    <row r="307" spans="4:4" ht="22.5" customHeight="1" x14ac:dyDescent="1.05">
      <c r="D307" s="26"/>
    </row>
    <row r="308" spans="4:4" ht="22.5" customHeight="1" x14ac:dyDescent="1.05">
      <c r="D308" s="26"/>
    </row>
    <row r="309" spans="4:4" ht="22.5" customHeight="1" x14ac:dyDescent="1.05">
      <c r="D309" s="26"/>
    </row>
    <row r="310" spans="4:4" ht="22.5" customHeight="1" x14ac:dyDescent="1.05">
      <c r="D310" s="26"/>
    </row>
    <row r="311" spans="4:4" ht="22.5" customHeight="1" x14ac:dyDescent="1.05">
      <c r="D311" s="26"/>
    </row>
    <row r="312" spans="4:4" ht="22.5" customHeight="1" x14ac:dyDescent="1.05">
      <c r="D312" s="26"/>
    </row>
    <row r="313" spans="4:4" ht="22.5" customHeight="1" x14ac:dyDescent="1.05">
      <c r="D313" s="26"/>
    </row>
    <row r="314" spans="4:4" ht="22.5" customHeight="1" x14ac:dyDescent="1.05">
      <c r="D314" s="26"/>
    </row>
    <row r="315" spans="4:4" ht="22.5" customHeight="1" x14ac:dyDescent="1.05">
      <c r="D315" s="26"/>
    </row>
    <row r="316" spans="4:4" ht="22.5" customHeight="1" x14ac:dyDescent="1.05">
      <c r="D316" s="26"/>
    </row>
    <row r="317" spans="4:4" ht="22.5" customHeight="1" x14ac:dyDescent="1.05">
      <c r="D317" s="26"/>
    </row>
    <row r="318" spans="4:4" ht="22.5" customHeight="1" x14ac:dyDescent="1.05">
      <c r="D318" s="26"/>
    </row>
    <row r="319" spans="4:4" ht="22.5" customHeight="1" x14ac:dyDescent="1.05">
      <c r="D319" s="26"/>
    </row>
    <row r="320" spans="4:4" ht="22.5" customHeight="1" x14ac:dyDescent="1.05">
      <c r="D320" s="26"/>
    </row>
    <row r="321" spans="4:4" ht="22.5" customHeight="1" x14ac:dyDescent="1.05">
      <c r="D321" s="26"/>
    </row>
    <row r="322" spans="4:4" ht="22.5" customHeight="1" x14ac:dyDescent="1.05">
      <c r="D322" s="26"/>
    </row>
    <row r="323" spans="4:4" ht="22.5" customHeight="1" x14ac:dyDescent="1.05">
      <c r="D323" s="26"/>
    </row>
    <row r="324" spans="4:4" ht="22.5" customHeight="1" x14ac:dyDescent="1.05">
      <c r="D324" s="26"/>
    </row>
    <row r="325" spans="4:4" ht="22.5" customHeight="1" x14ac:dyDescent="1.05">
      <c r="D325" s="26"/>
    </row>
    <row r="326" spans="4:4" ht="22.5" customHeight="1" x14ac:dyDescent="1.05">
      <c r="D326" s="26"/>
    </row>
    <row r="327" spans="4:4" ht="22.5" customHeight="1" x14ac:dyDescent="1.05">
      <c r="D327" s="26"/>
    </row>
    <row r="328" spans="4:4" ht="22.5" customHeight="1" x14ac:dyDescent="1.05">
      <c r="D328" s="26"/>
    </row>
    <row r="329" spans="4:4" ht="22.5" customHeight="1" x14ac:dyDescent="1.05">
      <c r="D329" s="26"/>
    </row>
    <row r="330" spans="4:4" ht="22.5" customHeight="1" x14ac:dyDescent="1.05">
      <c r="D330" s="26"/>
    </row>
    <row r="331" spans="4:4" ht="22.5" customHeight="1" x14ac:dyDescent="1.05">
      <c r="D331" s="26"/>
    </row>
    <row r="332" spans="4:4" ht="22.5" customHeight="1" x14ac:dyDescent="1.05">
      <c r="D332" s="26"/>
    </row>
    <row r="333" spans="4:4" ht="22.5" customHeight="1" x14ac:dyDescent="1.05">
      <c r="D333" s="26"/>
    </row>
    <row r="334" spans="4:4" ht="22.5" customHeight="1" x14ac:dyDescent="1.05">
      <c r="D334" s="26"/>
    </row>
    <row r="335" spans="4:4" ht="22.5" customHeight="1" x14ac:dyDescent="1.05">
      <c r="D335" s="26"/>
    </row>
    <row r="336" spans="4:4" ht="22.5" customHeight="1" x14ac:dyDescent="1.05">
      <c r="D336" s="26"/>
    </row>
    <row r="337" spans="4:4" ht="22.5" customHeight="1" x14ac:dyDescent="1.05">
      <c r="D337" s="26"/>
    </row>
    <row r="338" spans="4:4" ht="22.5" customHeight="1" x14ac:dyDescent="1.05">
      <c r="D338" s="26"/>
    </row>
    <row r="339" spans="4:4" ht="22.5" customHeight="1" x14ac:dyDescent="1.05">
      <c r="D339" s="26"/>
    </row>
    <row r="340" spans="4:4" ht="22.5" customHeight="1" x14ac:dyDescent="1.05">
      <c r="D340" s="26"/>
    </row>
    <row r="341" spans="4:4" ht="22.5" customHeight="1" x14ac:dyDescent="1.05">
      <c r="D341" s="26"/>
    </row>
    <row r="342" spans="4:4" ht="22.5" customHeight="1" x14ac:dyDescent="1.05">
      <c r="D342" s="26"/>
    </row>
    <row r="343" spans="4:4" ht="22.5" customHeight="1" x14ac:dyDescent="1.05">
      <c r="D343" s="26"/>
    </row>
    <row r="344" spans="4:4" ht="22.5" customHeight="1" x14ac:dyDescent="1.05">
      <c r="D344" s="26"/>
    </row>
    <row r="345" spans="4:4" ht="22.5" customHeight="1" x14ac:dyDescent="1.05">
      <c r="D345" s="26"/>
    </row>
    <row r="346" spans="4:4" ht="22.5" customHeight="1" x14ac:dyDescent="1.05">
      <c r="D346" s="26"/>
    </row>
    <row r="347" spans="4:4" ht="22.5" customHeight="1" x14ac:dyDescent="1.05">
      <c r="D347" s="26"/>
    </row>
    <row r="348" spans="4:4" ht="22.5" customHeight="1" x14ac:dyDescent="1.05">
      <c r="D348" s="26"/>
    </row>
    <row r="349" spans="4:4" ht="22.5" customHeight="1" x14ac:dyDescent="1.05">
      <c r="D349" s="26"/>
    </row>
    <row r="350" spans="4:4" ht="22.5" customHeight="1" x14ac:dyDescent="1.05">
      <c r="D350" s="26"/>
    </row>
    <row r="351" spans="4:4" ht="22.5" customHeight="1" x14ac:dyDescent="1.05">
      <c r="D351" s="26"/>
    </row>
    <row r="352" spans="4:4" ht="22.5" customHeight="1" x14ac:dyDescent="1.05">
      <c r="D352" s="26"/>
    </row>
    <row r="353" spans="4:4" ht="22.5" customHeight="1" x14ac:dyDescent="1.05">
      <c r="D353" s="26"/>
    </row>
    <row r="354" spans="4:4" ht="22.5" customHeight="1" x14ac:dyDescent="1.05">
      <c r="D354" s="26"/>
    </row>
    <row r="355" spans="4:4" ht="22.5" customHeight="1" x14ac:dyDescent="1.05">
      <c r="D355" s="26"/>
    </row>
    <row r="356" spans="4:4" ht="22.5" customHeight="1" x14ac:dyDescent="1.05">
      <c r="D356" s="26"/>
    </row>
    <row r="357" spans="4:4" ht="22.5" customHeight="1" x14ac:dyDescent="1.05">
      <c r="D357" s="26"/>
    </row>
    <row r="358" spans="4:4" ht="22.5" customHeight="1" x14ac:dyDescent="1.05">
      <c r="D358" s="26"/>
    </row>
    <row r="359" spans="4:4" ht="22.5" customHeight="1" x14ac:dyDescent="1.05">
      <c r="D359" s="26"/>
    </row>
    <row r="360" spans="4:4" ht="22.5" customHeight="1" x14ac:dyDescent="1.05">
      <c r="D360" s="26"/>
    </row>
    <row r="361" spans="4:4" ht="22.5" customHeight="1" x14ac:dyDescent="1.05">
      <c r="D361" s="26"/>
    </row>
    <row r="362" spans="4:4" ht="22.5" customHeight="1" x14ac:dyDescent="1.05">
      <c r="D362" s="26"/>
    </row>
    <row r="363" spans="4:4" ht="22.5" customHeight="1" x14ac:dyDescent="1.05">
      <c r="D363" s="26"/>
    </row>
    <row r="364" spans="4:4" ht="22.5" customHeight="1" x14ac:dyDescent="1.05">
      <c r="D364" s="26"/>
    </row>
    <row r="365" spans="4:4" ht="22.5" customHeight="1" x14ac:dyDescent="1.05">
      <c r="D365" s="26"/>
    </row>
    <row r="366" spans="4:4" ht="22.5" customHeight="1" x14ac:dyDescent="1.05">
      <c r="D366" s="26"/>
    </row>
    <row r="367" spans="4:4" ht="22.5" customHeight="1" x14ac:dyDescent="1.05">
      <c r="D367" s="26"/>
    </row>
    <row r="368" spans="4:4" ht="22.5" customHeight="1" x14ac:dyDescent="1.05">
      <c r="D368" s="26"/>
    </row>
    <row r="369" spans="4:4" ht="22.5" customHeight="1" x14ac:dyDescent="1.05">
      <c r="D369" s="26"/>
    </row>
    <row r="370" spans="4:4" ht="22.5" customHeight="1" x14ac:dyDescent="1.05">
      <c r="D370" s="26"/>
    </row>
    <row r="371" spans="4:4" ht="22.5" customHeight="1" x14ac:dyDescent="1.05">
      <c r="D371" s="26"/>
    </row>
    <row r="372" spans="4:4" ht="22.5" customHeight="1" x14ac:dyDescent="1.05">
      <c r="D372" s="26"/>
    </row>
    <row r="373" spans="4:4" ht="22.5" customHeight="1" x14ac:dyDescent="1.05">
      <c r="D373" s="26"/>
    </row>
    <row r="374" spans="4:4" ht="22.5" customHeight="1" x14ac:dyDescent="1.05">
      <c r="D374" s="26"/>
    </row>
    <row r="375" spans="4:4" ht="22.5" customHeight="1" x14ac:dyDescent="1.05">
      <c r="D375" s="26"/>
    </row>
    <row r="376" spans="4:4" ht="22.5" customHeight="1" x14ac:dyDescent="1.05">
      <c r="D376" s="26"/>
    </row>
    <row r="377" spans="4:4" ht="22.5" customHeight="1" x14ac:dyDescent="1.05">
      <c r="D377" s="26"/>
    </row>
    <row r="378" spans="4:4" ht="22.5" customHeight="1" x14ac:dyDescent="1.05">
      <c r="D378" s="26"/>
    </row>
    <row r="379" spans="4:4" ht="22.5" customHeight="1" x14ac:dyDescent="1.05">
      <c r="D379" s="26"/>
    </row>
    <row r="380" spans="4:4" ht="22.5" customHeight="1" x14ac:dyDescent="1.05">
      <c r="D380" s="26"/>
    </row>
    <row r="381" spans="4:4" ht="22.5" customHeight="1" x14ac:dyDescent="1.05">
      <c r="D381" s="26"/>
    </row>
    <row r="382" spans="4:4" ht="22.5" customHeight="1" x14ac:dyDescent="1.05">
      <c r="D382" s="26"/>
    </row>
    <row r="383" spans="4:4" ht="22.5" customHeight="1" x14ac:dyDescent="1.05">
      <c r="D383" s="26"/>
    </row>
    <row r="384" spans="4:4" ht="22.5" customHeight="1" x14ac:dyDescent="1.05">
      <c r="D384" s="26"/>
    </row>
    <row r="385" spans="4:4" ht="22.5" customHeight="1" x14ac:dyDescent="1.05">
      <c r="D385" s="26"/>
    </row>
    <row r="386" spans="4:4" ht="22.5" customHeight="1" x14ac:dyDescent="1.05">
      <c r="D386" s="26"/>
    </row>
    <row r="387" spans="4:4" ht="22.5" customHeight="1" x14ac:dyDescent="1.05">
      <c r="D387" s="26"/>
    </row>
    <row r="388" spans="4:4" ht="22.5" customHeight="1" x14ac:dyDescent="1.05">
      <c r="D388" s="26"/>
    </row>
    <row r="389" spans="4:4" ht="22.5" customHeight="1" x14ac:dyDescent="1.05">
      <c r="D389" s="26"/>
    </row>
    <row r="390" spans="4:4" ht="22.5" customHeight="1" x14ac:dyDescent="1.05">
      <c r="D390" s="26"/>
    </row>
    <row r="391" spans="4:4" ht="22.5" customHeight="1" x14ac:dyDescent="1.05">
      <c r="D391" s="26"/>
    </row>
    <row r="392" spans="4:4" ht="22.5" customHeight="1" x14ac:dyDescent="1.05">
      <c r="D392" s="26"/>
    </row>
    <row r="393" spans="4:4" ht="22.5" customHeight="1" x14ac:dyDescent="1.05">
      <c r="D393" s="26"/>
    </row>
    <row r="394" spans="4:4" ht="22.5" customHeight="1" x14ac:dyDescent="1.05">
      <c r="D394" s="26"/>
    </row>
    <row r="395" spans="4:4" ht="22.5" customHeight="1" x14ac:dyDescent="1.05">
      <c r="D395" s="26"/>
    </row>
    <row r="396" spans="4:4" ht="22.5" customHeight="1" x14ac:dyDescent="1.05">
      <c r="D396" s="26"/>
    </row>
    <row r="397" spans="4:4" ht="22.5" customHeight="1" x14ac:dyDescent="1.05">
      <c r="D397" s="26"/>
    </row>
    <row r="398" spans="4:4" ht="22.5" customHeight="1" x14ac:dyDescent="1.05">
      <c r="D398" s="26"/>
    </row>
    <row r="399" spans="4:4" ht="22.5" customHeight="1" x14ac:dyDescent="1.05">
      <c r="D399" s="26"/>
    </row>
    <row r="400" spans="4:4" ht="22.5" customHeight="1" x14ac:dyDescent="1.05">
      <c r="D400" s="26"/>
    </row>
    <row r="401" spans="4:4" ht="22.5" customHeight="1" x14ac:dyDescent="1.05">
      <c r="D401" s="26"/>
    </row>
    <row r="402" spans="4:4" ht="22.5" customHeight="1" x14ac:dyDescent="1.05">
      <c r="D402" s="26"/>
    </row>
    <row r="403" spans="4:4" ht="22.5" customHeight="1" x14ac:dyDescent="1.05">
      <c r="D403" s="26"/>
    </row>
    <row r="404" spans="4:4" ht="22.5" customHeight="1" x14ac:dyDescent="1.05">
      <c r="D404" s="26"/>
    </row>
    <row r="405" spans="4:4" ht="22.5" customHeight="1" x14ac:dyDescent="1.05">
      <c r="D405" s="26"/>
    </row>
    <row r="406" spans="4:4" ht="22.5" customHeight="1" x14ac:dyDescent="1.05">
      <c r="D406" s="26"/>
    </row>
    <row r="407" spans="4:4" ht="22.5" customHeight="1" x14ac:dyDescent="1.05">
      <c r="D407" s="26"/>
    </row>
    <row r="408" spans="4:4" ht="22.5" customHeight="1" x14ac:dyDescent="1.05">
      <c r="D408" s="26"/>
    </row>
    <row r="409" spans="4:4" ht="22.5" customHeight="1" x14ac:dyDescent="1.05">
      <c r="D409" s="26"/>
    </row>
    <row r="410" spans="4:4" ht="22.5" customHeight="1" x14ac:dyDescent="1.05">
      <c r="D410" s="26"/>
    </row>
    <row r="411" spans="4:4" ht="22.5" customHeight="1" x14ac:dyDescent="1.05">
      <c r="D411" s="26"/>
    </row>
    <row r="412" spans="4:4" ht="22.5" customHeight="1" x14ac:dyDescent="1.05">
      <c r="D412" s="26"/>
    </row>
    <row r="413" spans="4:4" ht="22.5" customHeight="1" x14ac:dyDescent="1.05">
      <c r="D413" s="26"/>
    </row>
    <row r="414" spans="4:4" ht="22.5" customHeight="1" x14ac:dyDescent="1.05">
      <c r="D414" s="26"/>
    </row>
    <row r="415" spans="4:4" ht="22.5" customHeight="1" x14ac:dyDescent="1.05">
      <c r="D415" s="26"/>
    </row>
    <row r="416" spans="4:4" ht="22.5" customHeight="1" x14ac:dyDescent="1.05">
      <c r="D416" s="26"/>
    </row>
    <row r="417" spans="4:4" ht="22.5" customHeight="1" x14ac:dyDescent="1.05">
      <c r="D417" s="26"/>
    </row>
    <row r="418" spans="4:4" ht="22.5" customHeight="1" x14ac:dyDescent="1.05">
      <c r="D418" s="26"/>
    </row>
    <row r="419" spans="4:4" ht="22.5" customHeight="1" x14ac:dyDescent="1.05">
      <c r="D419" s="26"/>
    </row>
    <row r="420" spans="4:4" ht="22.5" customHeight="1" x14ac:dyDescent="1.05">
      <c r="D420" s="26"/>
    </row>
    <row r="421" spans="4:4" ht="22.5" customHeight="1" x14ac:dyDescent="1.05">
      <c r="D421" s="26"/>
    </row>
    <row r="422" spans="4:4" ht="22.5" customHeight="1" x14ac:dyDescent="1.05">
      <c r="D422" s="26"/>
    </row>
    <row r="423" spans="4:4" ht="22.5" customHeight="1" x14ac:dyDescent="1.05">
      <c r="D423" s="26"/>
    </row>
    <row r="424" spans="4:4" ht="22.5" customHeight="1" x14ac:dyDescent="1.05">
      <c r="D424" s="26"/>
    </row>
    <row r="425" spans="4:4" ht="22.5" customHeight="1" x14ac:dyDescent="1.05">
      <c r="D425" s="26"/>
    </row>
    <row r="426" spans="4:4" ht="22.5" customHeight="1" x14ac:dyDescent="1.05">
      <c r="D426" s="26"/>
    </row>
    <row r="427" spans="4:4" ht="22.5" customHeight="1" x14ac:dyDescent="1.05">
      <c r="D427" s="26"/>
    </row>
    <row r="428" spans="4:4" ht="22.5" customHeight="1" x14ac:dyDescent="1.05">
      <c r="D428" s="26"/>
    </row>
    <row r="429" spans="4:4" ht="22.5" customHeight="1" x14ac:dyDescent="1.05">
      <c r="D429" s="26"/>
    </row>
    <row r="430" spans="4:4" ht="22.5" customHeight="1" x14ac:dyDescent="1.05">
      <c r="D430" s="26"/>
    </row>
    <row r="431" spans="4:4" ht="22.5" customHeight="1" x14ac:dyDescent="1.05">
      <c r="D431" s="26"/>
    </row>
    <row r="432" spans="4:4" ht="22.5" customHeight="1" x14ac:dyDescent="1.05">
      <c r="D432" s="26"/>
    </row>
    <row r="433" spans="4:4" ht="22.5" customHeight="1" x14ac:dyDescent="1.05">
      <c r="D433" s="26"/>
    </row>
    <row r="434" spans="4:4" ht="22.5" customHeight="1" x14ac:dyDescent="1.05">
      <c r="D434" s="26"/>
    </row>
    <row r="435" spans="4:4" ht="22.5" customHeight="1" x14ac:dyDescent="1.05">
      <c r="D435" s="26"/>
    </row>
    <row r="436" spans="4:4" ht="22.5" customHeight="1" x14ac:dyDescent="1.05">
      <c r="D436" s="26"/>
    </row>
    <row r="437" spans="4:4" ht="22.5" customHeight="1" x14ac:dyDescent="1.05">
      <c r="D437" s="26"/>
    </row>
    <row r="438" spans="4:4" ht="22.5" customHeight="1" x14ac:dyDescent="1.05">
      <c r="D438" s="26"/>
    </row>
    <row r="439" spans="4:4" ht="22.5" customHeight="1" x14ac:dyDescent="1.05">
      <c r="D439" s="26"/>
    </row>
    <row r="440" spans="4:4" ht="22.5" customHeight="1" x14ac:dyDescent="1.05">
      <c r="D440" s="26"/>
    </row>
    <row r="441" spans="4:4" ht="22.5" customHeight="1" x14ac:dyDescent="1.05">
      <c r="D441" s="26"/>
    </row>
    <row r="442" spans="4:4" ht="22.5" customHeight="1" x14ac:dyDescent="1.05">
      <c r="D442" s="26"/>
    </row>
    <row r="443" spans="4:4" ht="22.5" customHeight="1" x14ac:dyDescent="1.05">
      <c r="D443" s="26"/>
    </row>
    <row r="444" spans="4:4" ht="22.5" customHeight="1" x14ac:dyDescent="1.05">
      <c r="D444" s="26"/>
    </row>
    <row r="445" spans="4:4" ht="22.5" customHeight="1" x14ac:dyDescent="1.05">
      <c r="D445" s="26"/>
    </row>
    <row r="446" spans="4:4" ht="22.5" customHeight="1" x14ac:dyDescent="1.05">
      <c r="D446" s="26"/>
    </row>
    <row r="447" spans="4:4" ht="22.5" customHeight="1" x14ac:dyDescent="1.05">
      <c r="D447" s="26"/>
    </row>
    <row r="448" spans="4:4" ht="22.5" customHeight="1" x14ac:dyDescent="1.05">
      <c r="D448" s="26"/>
    </row>
    <row r="449" spans="4:4" ht="22.5" customHeight="1" x14ac:dyDescent="1.05">
      <c r="D449" s="26"/>
    </row>
    <row r="450" spans="4:4" ht="22.5" customHeight="1" x14ac:dyDescent="1.05">
      <c r="D450" s="26"/>
    </row>
    <row r="451" spans="4:4" ht="22.5" customHeight="1" x14ac:dyDescent="1.05">
      <c r="D451" s="26"/>
    </row>
    <row r="452" spans="4:4" ht="22.5" customHeight="1" x14ac:dyDescent="1.05">
      <c r="D452" s="26"/>
    </row>
    <row r="453" spans="4:4" ht="22.5" customHeight="1" x14ac:dyDescent="1.05">
      <c r="D453" s="26"/>
    </row>
    <row r="454" spans="4:4" ht="22.5" customHeight="1" x14ac:dyDescent="1.05">
      <c r="D454" s="26"/>
    </row>
    <row r="455" spans="4:4" ht="22.5" customHeight="1" x14ac:dyDescent="1.05">
      <c r="D455" s="26"/>
    </row>
    <row r="456" spans="4:4" ht="22.5" customHeight="1" x14ac:dyDescent="1.05">
      <c r="D456" s="26"/>
    </row>
    <row r="457" spans="4:4" ht="22.5" customHeight="1" x14ac:dyDescent="1.05">
      <c r="D457" s="26"/>
    </row>
    <row r="458" spans="4:4" ht="22.5" customHeight="1" x14ac:dyDescent="1.05">
      <c r="D458" s="26"/>
    </row>
    <row r="459" spans="4:4" ht="22.5" customHeight="1" x14ac:dyDescent="1.05">
      <c r="D459" s="26"/>
    </row>
    <row r="460" spans="4:4" ht="22.5" customHeight="1" x14ac:dyDescent="1.05">
      <c r="D460" s="26"/>
    </row>
    <row r="461" spans="4:4" ht="22.5" customHeight="1" x14ac:dyDescent="1.05">
      <c r="D461" s="26"/>
    </row>
    <row r="462" spans="4:4" ht="22.5" customHeight="1" x14ac:dyDescent="1.05">
      <c r="D462" s="26"/>
    </row>
    <row r="463" spans="4:4" ht="22.5" customHeight="1" x14ac:dyDescent="1.05">
      <c r="D463" s="26"/>
    </row>
    <row r="464" spans="4:4" ht="22.5" customHeight="1" x14ac:dyDescent="1.05">
      <c r="D464" s="26"/>
    </row>
    <row r="465" spans="4:4" ht="22.5" customHeight="1" x14ac:dyDescent="1.05">
      <c r="D465" s="26"/>
    </row>
    <row r="466" spans="4:4" ht="22.5" customHeight="1" x14ac:dyDescent="1.05">
      <c r="D466" s="26"/>
    </row>
    <row r="467" spans="4:4" ht="22.5" customHeight="1" x14ac:dyDescent="1.05">
      <c r="D467" s="26"/>
    </row>
    <row r="468" spans="4:4" ht="22.5" customHeight="1" x14ac:dyDescent="1.05">
      <c r="D468" s="26"/>
    </row>
    <row r="469" spans="4:4" ht="22.5" customHeight="1" x14ac:dyDescent="1.05">
      <c r="D469" s="26"/>
    </row>
    <row r="470" spans="4:4" ht="22.5" customHeight="1" x14ac:dyDescent="1.05">
      <c r="D470" s="26"/>
    </row>
    <row r="471" spans="4:4" ht="22.5" customHeight="1" x14ac:dyDescent="1.05">
      <c r="D471" s="26"/>
    </row>
    <row r="472" spans="4:4" ht="22.5" customHeight="1" x14ac:dyDescent="1.05">
      <c r="D472" s="26"/>
    </row>
    <row r="473" spans="4:4" ht="22.5" customHeight="1" x14ac:dyDescent="1.05">
      <c r="D473" s="26"/>
    </row>
    <row r="474" spans="4:4" ht="22.5" customHeight="1" x14ac:dyDescent="1.05">
      <c r="D474" s="26"/>
    </row>
    <row r="475" spans="4:4" ht="22.5" customHeight="1" x14ac:dyDescent="1.05">
      <c r="D475" s="26"/>
    </row>
    <row r="476" spans="4:4" ht="22.5" customHeight="1" x14ac:dyDescent="1.05">
      <c r="D476" s="26"/>
    </row>
    <row r="477" spans="4:4" ht="22.5" customHeight="1" x14ac:dyDescent="1.05">
      <c r="D477" s="26"/>
    </row>
    <row r="478" spans="4:4" ht="22.5" customHeight="1" x14ac:dyDescent="1.05">
      <c r="D478" s="26"/>
    </row>
    <row r="479" spans="4:4" ht="22.5" customHeight="1" x14ac:dyDescent="1.05">
      <c r="D479" s="26"/>
    </row>
    <row r="480" spans="4:4" ht="22.5" customHeight="1" x14ac:dyDescent="1.05">
      <c r="D480" s="26"/>
    </row>
    <row r="481" spans="4:4" ht="22.5" customHeight="1" x14ac:dyDescent="1.05">
      <c r="D481" s="26"/>
    </row>
    <row r="482" spans="4:4" ht="22.5" customHeight="1" x14ac:dyDescent="1.05">
      <c r="D482" s="26"/>
    </row>
    <row r="483" spans="4:4" ht="22.5" customHeight="1" x14ac:dyDescent="1.05">
      <c r="D483" s="26"/>
    </row>
    <row r="484" spans="4:4" ht="22.5" customHeight="1" x14ac:dyDescent="1.05">
      <c r="D484" s="26"/>
    </row>
    <row r="485" spans="4:4" ht="22.5" customHeight="1" x14ac:dyDescent="1.05">
      <c r="D485" s="26"/>
    </row>
    <row r="486" spans="4:4" ht="22.5" customHeight="1" x14ac:dyDescent="1.05">
      <c r="D486" s="26"/>
    </row>
    <row r="487" spans="4:4" ht="22.5" customHeight="1" x14ac:dyDescent="1.05">
      <c r="D487" s="26"/>
    </row>
    <row r="488" spans="4:4" ht="22.5" customHeight="1" x14ac:dyDescent="1.05">
      <c r="D488" s="26"/>
    </row>
    <row r="489" spans="4:4" ht="22.5" customHeight="1" x14ac:dyDescent="1.05">
      <c r="D489" s="26"/>
    </row>
    <row r="490" spans="4:4" ht="22.5" customHeight="1" x14ac:dyDescent="1.05">
      <c r="D490" s="26"/>
    </row>
    <row r="491" spans="4:4" ht="22.5" customHeight="1" x14ac:dyDescent="1.05">
      <c r="D491" s="26"/>
    </row>
    <row r="492" spans="4:4" ht="22.5" customHeight="1" x14ac:dyDescent="1.05">
      <c r="D492" s="26"/>
    </row>
    <row r="493" spans="4:4" ht="22.5" customHeight="1" x14ac:dyDescent="1.05">
      <c r="D493" s="26"/>
    </row>
    <row r="494" spans="4:4" ht="22.5" customHeight="1" x14ac:dyDescent="1.05">
      <c r="D494" s="26"/>
    </row>
    <row r="495" spans="4:4" ht="22.5" customHeight="1" x14ac:dyDescent="1.05">
      <c r="D495" s="26"/>
    </row>
    <row r="496" spans="4:4" ht="22.5" customHeight="1" x14ac:dyDescent="1.05">
      <c r="D496" s="26"/>
    </row>
    <row r="497" spans="4:4" ht="22.5" customHeight="1" x14ac:dyDescent="1.05">
      <c r="D497" s="26"/>
    </row>
    <row r="498" spans="4:4" ht="22.5" customHeight="1" x14ac:dyDescent="1.05">
      <c r="D498" s="26"/>
    </row>
    <row r="499" spans="4:4" ht="22.5" customHeight="1" x14ac:dyDescent="1.05">
      <c r="D499" s="26"/>
    </row>
    <row r="500" spans="4:4" ht="22.5" customHeight="1" x14ac:dyDescent="1.05">
      <c r="D500" s="26"/>
    </row>
    <row r="501" spans="4:4" ht="22.5" customHeight="1" x14ac:dyDescent="1.05">
      <c r="D501" s="26"/>
    </row>
    <row r="502" spans="4:4" ht="22.5" customHeight="1" x14ac:dyDescent="1.05">
      <c r="D502" s="26"/>
    </row>
    <row r="503" spans="4:4" ht="22.5" customHeight="1" x14ac:dyDescent="1.05">
      <c r="D503" s="26"/>
    </row>
    <row r="504" spans="4:4" ht="22.5" customHeight="1" x14ac:dyDescent="1.05">
      <c r="D504" s="26"/>
    </row>
    <row r="505" spans="4:4" ht="22.5" customHeight="1" x14ac:dyDescent="1.05">
      <c r="D505" s="26"/>
    </row>
    <row r="506" spans="4:4" ht="22.5" customHeight="1" x14ac:dyDescent="1.05">
      <c r="D506" s="26"/>
    </row>
    <row r="507" spans="4:4" ht="22.5" customHeight="1" x14ac:dyDescent="1.05">
      <c r="D507" s="26"/>
    </row>
    <row r="508" spans="4:4" ht="22.5" customHeight="1" x14ac:dyDescent="1.05">
      <c r="D508" s="26"/>
    </row>
    <row r="509" spans="4:4" ht="22.5" customHeight="1" x14ac:dyDescent="1.05">
      <c r="D509" s="26"/>
    </row>
    <row r="510" spans="4:4" ht="22.5" customHeight="1" x14ac:dyDescent="1.05">
      <c r="D510" s="26"/>
    </row>
    <row r="511" spans="4:4" ht="22.5" customHeight="1" x14ac:dyDescent="1.05">
      <c r="D511" s="26"/>
    </row>
    <row r="512" spans="4:4" ht="22.5" customHeight="1" x14ac:dyDescent="1.05">
      <c r="D512" s="26"/>
    </row>
    <row r="513" spans="4:4" ht="22.5" customHeight="1" x14ac:dyDescent="1.05">
      <c r="D513" s="26"/>
    </row>
    <row r="514" spans="4:4" ht="22.5" customHeight="1" x14ac:dyDescent="1.05">
      <c r="D514" s="26"/>
    </row>
    <row r="515" spans="4:4" ht="22.5" customHeight="1" x14ac:dyDescent="1.05">
      <c r="D515" s="26"/>
    </row>
    <row r="516" spans="4:4" ht="22.5" customHeight="1" x14ac:dyDescent="1.05">
      <c r="D516" s="26"/>
    </row>
    <row r="517" spans="4:4" ht="22.5" customHeight="1" x14ac:dyDescent="1.05">
      <c r="D517" s="26"/>
    </row>
    <row r="518" spans="4:4" ht="22.5" customHeight="1" x14ac:dyDescent="1.05">
      <c r="D518" s="26"/>
    </row>
    <row r="519" spans="4:4" ht="22.5" customHeight="1" x14ac:dyDescent="1.05">
      <c r="D519" s="26"/>
    </row>
    <row r="520" spans="4:4" ht="22.5" customHeight="1" x14ac:dyDescent="1.05">
      <c r="D520" s="26"/>
    </row>
    <row r="521" spans="4:4" ht="22.5" customHeight="1" x14ac:dyDescent="1.05">
      <c r="D521" s="26"/>
    </row>
    <row r="522" spans="4:4" ht="22.5" customHeight="1" x14ac:dyDescent="1.05">
      <c r="D522" s="26"/>
    </row>
    <row r="523" spans="4:4" ht="22.5" customHeight="1" x14ac:dyDescent="1.05">
      <c r="D523" s="26"/>
    </row>
    <row r="524" spans="4:4" ht="22.5" customHeight="1" x14ac:dyDescent="1.05">
      <c r="D524" s="26"/>
    </row>
    <row r="525" spans="4:4" ht="22.5" customHeight="1" x14ac:dyDescent="1.05">
      <c r="D525" s="26"/>
    </row>
    <row r="526" spans="4:4" ht="22.5" customHeight="1" x14ac:dyDescent="1.05">
      <c r="D526" s="26"/>
    </row>
    <row r="527" spans="4:4" ht="22.5" customHeight="1" x14ac:dyDescent="1.05">
      <c r="D527" s="26"/>
    </row>
    <row r="528" spans="4:4" ht="22.5" customHeight="1" x14ac:dyDescent="1.05">
      <c r="D528" s="26"/>
    </row>
    <row r="529" spans="4:4" ht="22.5" customHeight="1" x14ac:dyDescent="1.05">
      <c r="D529" s="26"/>
    </row>
    <row r="530" spans="4:4" ht="22.5" customHeight="1" x14ac:dyDescent="1.05">
      <c r="D530" s="26"/>
    </row>
    <row r="531" spans="4:4" ht="22.5" customHeight="1" x14ac:dyDescent="1.05">
      <c r="D531" s="26"/>
    </row>
    <row r="532" spans="4:4" ht="22.5" customHeight="1" x14ac:dyDescent="1.05">
      <c r="D532" s="26"/>
    </row>
    <row r="533" spans="4:4" ht="22.5" customHeight="1" x14ac:dyDescent="1.05">
      <c r="D533" s="26"/>
    </row>
    <row r="534" spans="4:4" ht="22.5" customHeight="1" x14ac:dyDescent="1.05">
      <c r="D534" s="26"/>
    </row>
    <row r="535" spans="4:4" ht="22.5" customHeight="1" x14ac:dyDescent="1.05">
      <c r="D535" s="26"/>
    </row>
    <row r="536" spans="4:4" ht="22.5" customHeight="1" x14ac:dyDescent="1.05">
      <c r="D536" s="26"/>
    </row>
    <row r="537" spans="4:4" ht="22.5" customHeight="1" x14ac:dyDescent="1.05">
      <c r="D537" s="26"/>
    </row>
    <row r="538" spans="4:4" ht="22.5" customHeight="1" x14ac:dyDescent="1.05">
      <c r="D538" s="26"/>
    </row>
    <row r="539" spans="4:4" ht="22.5" customHeight="1" x14ac:dyDescent="1.05">
      <c r="D539" s="26"/>
    </row>
    <row r="540" spans="4:4" ht="22.5" customHeight="1" x14ac:dyDescent="1.05">
      <c r="D540" s="26"/>
    </row>
    <row r="541" spans="4:4" ht="22.5" customHeight="1" x14ac:dyDescent="1.05">
      <c r="D541" s="26"/>
    </row>
    <row r="542" spans="4:4" ht="22.5" customHeight="1" x14ac:dyDescent="1.05">
      <c r="D542" s="26"/>
    </row>
    <row r="543" spans="4:4" ht="22.5" customHeight="1" x14ac:dyDescent="1.05">
      <c r="D543" s="26"/>
    </row>
    <row r="544" spans="4:4" ht="22.5" customHeight="1" x14ac:dyDescent="1.05">
      <c r="D544" s="26"/>
    </row>
    <row r="545" spans="4:4" ht="22.5" customHeight="1" x14ac:dyDescent="1.05">
      <c r="D545" s="26"/>
    </row>
    <row r="546" spans="4:4" ht="22.5" customHeight="1" x14ac:dyDescent="1.05">
      <c r="D546" s="26"/>
    </row>
    <row r="547" spans="4:4" ht="22.5" customHeight="1" x14ac:dyDescent="1.05">
      <c r="D547" s="26"/>
    </row>
    <row r="548" spans="4:4" ht="22.5" customHeight="1" x14ac:dyDescent="1.05">
      <c r="D548" s="26"/>
    </row>
    <row r="549" spans="4:4" ht="22.5" customHeight="1" x14ac:dyDescent="1.05">
      <c r="D549" s="26"/>
    </row>
    <row r="550" spans="4:4" ht="22.5" customHeight="1" x14ac:dyDescent="1.05">
      <c r="D550" s="26"/>
    </row>
    <row r="551" spans="4:4" ht="22.5" customHeight="1" x14ac:dyDescent="1.05">
      <c r="D551" s="26"/>
    </row>
    <row r="552" spans="4:4" ht="22.5" customHeight="1" x14ac:dyDescent="1.05">
      <c r="D552" s="26"/>
    </row>
    <row r="553" spans="4:4" ht="22.5" customHeight="1" x14ac:dyDescent="1.05">
      <c r="D553" s="26"/>
    </row>
    <row r="554" spans="4:4" ht="22.5" customHeight="1" x14ac:dyDescent="1.05">
      <c r="D554" s="26"/>
    </row>
    <row r="555" spans="4:4" ht="22.5" customHeight="1" x14ac:dyDescent="1.05">
      <c r="D555" s="26"/>
    </row>
    <row r="556" spans="4:4" ht="22.5" customHeight="1" x14ac:dyDescent="1.05">
      <c r="D556" s="26"/>
    </row>
    <row r="557" spans="4:4" ht="22.5" customHeight="1" x14ac:dyDescent="1.05">
      <c r="D557" s="26"/>
    </row>
    <row r="558" spans="4:4" ht="22.5" customHeight="1" x14ac:dyDescent="1.05">
      <c r="D558" s="26"/>
    </row>
    <row r="559" spans="4:4" ht="22.5" customHeight="1" x14ac:dyDescent="1.05">
      <c r="D559" s="26"/>
    </row>
    <row r="560" spans="4:4" ht="22.5" customHeight="1" x14ac:dyDescent="1.05">
      <c r="D560" s="26"/>
    </row>
    <row r="561" spans="4:4" ht="22.5" customHeight="1" x14ac:dyDescent="1.05">
      <c r="D561" s="26"/>
    </row>
    <row r="562" spans="4:4" ht="22.5" customHeight="1" x14ac:dyDescent="1.05">
      <c r="D562" s="26"/>
    </row>
    <row r="563" spans="4:4" ht="22.5" customHeight="1" x14ac:dyDescent="1.05">
      <c r="D563" s="26"/>
    </row>
    <row r="564" spans="4:4" ht="22.5" customHeight="1" x14ac:dyDescent="1.05">
      <c r="D564" s="26"/>
    </row>
    <row r="565" spans="4:4" ht="22.5" customHeight="1" x14ac:dyDescent="1.05">
      <c r="D565" s="26"/>
    </row>
    <row r="566" spans="4:4" ht="22.5" customHeight="1" x14ac:dyDescent="1.05">
      <c r="D566" s="26"/>
    </row>
    <row r="567" spans="4:4" ht="22.5" customHeight="1" x14ac:dyDescent="1.05">
      <c r="D567" s="26"/>
    </row>
    <row r="568" spans="4:4" ht="22.5" customHeight="1" x14ac:dyDescent="1.05">
      <c r="D568" s="26"/>
    </row>
    <row r="569" spans="4:4" ht="22.5" customHeight="1" x14ac:dyDescent="1.05">
      <c r="D569" s="26"/>
    </row>
    <row r="570" spans="4:4" ht="22.5" customHeight="1" x14ac:dyDescent="1.05">
      <c r="D570" s="26"/>
    </row>
    <row r="571" spans="4:4" ht="22.5" customHeight="1" x14ac:dyDescent="1.05">
      <c r="D571" s="26"/>
    </row>
    <row r="572" spans="4:4" ht="22.5" customHeight="1" x14ac:dyDescent="1.05">
      <c r="D572" s="26"/>
    </row>
    <row r="573" spans="4:4" ht="22.5" customHeight="1" x14ac:dyDescent="1.05">
      <c r="D573" s="26"/>
    </row>
    <row r="574" spans="4:4" ht="22.5" customHeight="1" x14ac:dyDescent="1.05">
      <c r="D574" s="26"/>
    </row>
    <row r="575" spans="4:4" ht="22.5" customHeight="1" x14ac:dyDescent="1.05">
      <c r="D575" s="26"/>
    </row>
    <row r="576" spans="4:4" ht="22.5" customHeight="1" x14ac:dyDescent="1.05">
      <c r="D576" s="26"/>
    </row>
    <row r="577" spans="4:4" ht="22.5" customHeight="1" x14ac:dyDescent="1.05">
      <c r="D577" s="26"/>
    </row>
    <row r="578" spans="4:4" ht="22.5" customHeight="1" x14ac:dyDescent="1.05">
      <c r="D578" s="26"/>
    </row>
    <row r="579" spans="4:4" ht="22.5" customHeight="1" x14ac:dyDescent="1.05">
      <c r="D579" s="26"/>
    </row>
    <row r="580" spans="4:4" ht="22.5" customHeight="1" x14ac:dyDescent="1.05">
      <c r="D580" s="26"/>
    </row>
    <row r="581" spans="4:4" ht="22.5" customHeight="1" x14ac:dyDescent="1.05">
      <c r="D581" s="26"/>
    </row>
    <row r="582" spans="4:4" ht="22.5" customHeight="1" x14ac:dyDescent="1.05">
      <c r="D582" s="26"/>
    </row>
    <row r="583" spans="4:4" ht="22.5" customHeight="1" x14ac:dyDescent="1.05">
      <c r="D583" s="26"/>
    </row>
    <row r="584" spans="4:4" ht="22.5" customHeight="1" x14ac:dyDescent="1.05">
      <c r="D584" s="26"/>
    </row>
    <row r="585" spans="4:4" ht="22.5" customHeight="1" x14ac:dyDescent="1.05">
      <c r="D585" s="26"/>
    </row>
    <row r="586" spans="4:4" ht="22.5" customHeight="1" x14ac:dyDescent="1.05">
      <c r="D586" s="26"/>
    </row>
    <row r="587" spans="4:4" ht="22.5" customHeight="1" x14ac:dyDescent="1.05">
      <c r="D587" s="26"/>
    </row>
    <row r="588" spans="4:4" ht="22.5" customHeight="1" x14ac:dyDescent="1.05">
      <c r="D588" s="26"/>
    </row>
    <row r="589" spans="4:4" ht="22.5" customHeight="1" x14ac:dyDescent="1.05">
      <c r="D589" s="26"/>
    </row>
    <row r="590" spans="4:4" ht="22.5" customHeight="1" x14ac:dyDescent="1.05">
      <c r="D590" s="26"/>
    </row>
    <row r="591" spans="4:4" ht="22.5" customHeight="1" x14ac:dyDescent="1.05">
      <c r="D591" s="26"/>
    </row>
    <row r="592" spans="4:4" ht="22.5" customHeight="1" x14ac:dyDescent="1.05">
      <c r="D592" s="26"/>
    </row>
    <row r="593" spans="4:4" ht="22.5" customHeight="1" x14ac:dyDescent="1.05">
      <c r="D593" s="26"/>
    </row>
    <row r="594" spans="4:4" ht="22.5" customHeight="1" x14ac:dyDescent="1.05">
      <c r="D594" s="26"/>
    </row>
    <row r="595" spans="4:4" ht="22.5" customHeight="1" x14ac:dyDescent="1.05">
      <c r="D595" s="26"/>
    </row>
    <row r="596" spans="4:4" ht="22.5" customHeight="1" x14ac:dyDescent="1.05">
      <c r="D596" s="26"/>
    </row>
    <row r="597" spans="4:4" ht="22.5" customHeight="1" x14ac:dyDescent="1.05">
      <c r="D597" s="26"/>
    </row>
    <row r="598" spans="4:4" ht="22.5" customHeight="1" x14ac:dyDescent="1.05">
      <c r="D598" s="26"/>
    </row>
    <row r="599" spans="4:4" ht="22.5" customHeight="1" x14ac:dyDescent="1.05">
      <c r="D599" s="26"/>
    </row>
    <row r="600" spans="4:4" ht="22.5" customHeight="1" x14ac:dyDescent="1.05">
      <c r="D600" s="26"/>
    </row>
    <row r="601" spans="4:4" ht="22.5" customHeight="1" x14ac:dyDescent="1.05">
      <c r="D601" s="26"/>
    </row>
    <row r="602" spans="4:4" ht="22.5" customHeight="1" x14ac:dyDescent="1.05">
      <c r="D602" s="26"/>
    </row>
    <row r="603" spans="4:4" ht="22.5" customHeight="1" x14ac:dyDescent="1.05">
      <c r="D603" s="26"/>
    </row>
    <row r="604" spans="4:4" ht="22.5" customHeight="1" x14ac:dyDescent="1.05">
      <c r="D604" s="26"/>
    </row>
    <row r="605" spans="4:4" ht="22.5" customHeight="1" x14ac:dyDescent="1.05">
      <c r="D605" s="26"/>
    </row>
    <row r="606" spans="4:4" ht="22.5" customHeight="1" x14ac:dyDescent="1.05">
      <c r="D606" s="26"/>
    </row>
    <row r="607" spans="4:4" ht="22.5" customHeight="1" x14ac:dyDescent="1.05">
      <c r="D607" s="26"/>
    </row>
    <row r="608" spans="4:4" ht="22.5" customHeight="1" x14ac:dyDescent="1.05">
      <c r="D608" s="26"/>
    </row>
    <row r="609" spans="4:4" ht="22.5" customHeight="1" x14ac:dyDescent="1.05">
      <c r="D609" s="26"/>
    </row>
    <row r="610" spans="4:4" ht="22.5" customHeight="1" x14ac:dyDescent="1.05">
      <c r="D610" s="26"/>
    </row>
    <row r="611" spans="4:4" ht="22.5" customHeight="1" x14ac:dyDescent="1.05">
      <c r="D611" s="26"/>
    </row>
    <row r="612" spans="4:4" ht="22.5" customHeight="1" x14ac:dyDescent="1.05">
      <c r="D612" s="26"/>
    </row>
    <row r="613" spans="4:4" ht="22.5" customHeight="1" x14ac:dyDescent="1.05">
      <c r="D613" s="26"/>
    </row>
    <row r="614" spans="4:4" ht="22.5" customHeight="1" x14ac:dyDescent="1.05">
      <c r="D614" s="26"/>
    </row>
    <row r="615" spans="4:4" ht="22.5" customHeight="1" x14ac:dyDescent="1.05">
      <c r="D615" s="26"/>
    </row>
    <row r="616" spans="4:4" ht="22.5" customHeight="1" x14ac:dyDescent="1.05">
      <c r="D616" s="26"/>
    </row>
    <row r="617" spans="4:4" ht="22.5" customHeight="1" x14ac:dyDescent="1.05">
      <c r="D617" s="26"/>
    </row>
    <row r="618" spans="4:4" ht="22.5" customHeight="1" x14ac:dyDescent="1.05">
      <c r="D618" s="26"/>
    </row>
    <row r="619" spans="4:4" ht="22.5" customHeight="1" x14ac:dyDescent="1.05">
      <c r="D619" s="26"/>
    </row>
    <row r="620" spans="4:4" ht="22.5" customHeight="1" x14ac:dyDescent="1.05">
      <c r="D620" s="26"/>
    </row>
    <row r="621" spans="4:4" ht="22.5" customHeight="1" x14ac:dyDescent="1.05">
      <c r="D621" s="26"/>
    </row>
    <row r="622" spans="4:4" ht="22.5" customHeight="1" x14ac:dyDescent="1.05">
      <c r="D622" s="26"/>
    </row>
    <row r="623" spans="4:4" ht="22.5" customHeight="1" x14ac:dyDescent="1.05">
      <c r="D623" s="26"/>
    </row>
    <row r="624" spans="4:4" ht="22.5" customHeight="1" x14ac:dyDescent="1.05">
      <c r="D624" s="26"/>
    </row>
    <row r="625" spans="4:4" ht="22.5" customHeight="1" x14ac:dyDescent="1.05">
      <c r="D625" s="26"/>
    </row>
    <row r="626" spans="4:4" ht="22.5" customHeight="1" x14ac:dyDescent="1.05">
      <c r="D626" s="26"/>
    </row>
    <row r="627" spans="4:4" ht="22.5" customHeight="1" x14ac:dyDescent="1.05">
      <c r="D627" s="26"/>
    </row>
    <row r="628" spans="4:4" ht="22.5" customHeight="1" x14ac:dyDescent="1.05">
      <c r="D628" s="26"/>
    </row>
    <row r="629" spans="4:4" ht="22.5" customHeight="1" x14ac:dyDescent="1.05">
      <c r="D629" s="26"/>
    </row>
    <row r="630" spans="4:4" ht="22.5" customHeight="1" x14ac:dyDescent="1.05">
      <c r="D630" s="26"/>
    </row>
    <row r="631" spans="4:4" ht="22.5" customHeight="1" x14ac:dyDescent="1.05">
      <c r="D631" s="26"/>
    </row>
    <row r="632" spans="4:4" ht="22.5" customHeight="1" x14ac:dyDescent="1.05">
      <c r="D632" s="26"/>
    </row>
    <row r="633" spans="4:4" ht="22.5" customHeight="1" x14ac:dyDescent="1.05">
      <c r="D633" s="26"/>
    </row>
    <row r="634" spans="4:4" ht="22.5" customHeight="1" x14ac:dyDescent="1.05">
      <c r="D634" s="26"/>
    </row>
    <row r="635" spans="4:4" ht="22.5" customHeight="1" x14ac:dyDescent="1.05">
      <c r="D635" s="26"/>
    </row>
    <row r="636" spans="4:4" ht="22.5" customHeight="1" x14ac:dyDescent="1.05">
      <c r="D636" s="26"/>
    </row>
    <row r="637" spans="4:4" ht="22.5" customHeight="1" x14ac:dyDescent="1.05">
      <c r="D637" s="26"/>
    </row>
    <row r="638" spans="4:4" ht="22.5" customHeight="1" x14ac:dyDescent="1.05">
      <c r="D638" s="26"/>
    </row>
    <row r="639" spans="4:4" ht="22.5" customHeight="1" x14ac:dyDescent="1.05">
      <c r="D639" s="26"/>
    </row>
    <row r="640" spans="4:4" ht="22.5" customHeight="1" x14ac:dyDescent="1.05">
      <c r="D640" s="26"/>
    </row>
    <row r="641" spans="4:4" ht="22.5" customHeight="1" x14ac:dyDescent="1.05">
      <c r="D641" s="26"/>
    </row>
    <row r="642" spans="4:4" ht="22.5" customHeight="1" x14ac:dyDescent="1.05">
      <c r="D642" s="26"/>
    </row>
    <row r="643" spans="4:4" ht="22.5" customHeight="1" x14ac:dyDescent="1.05">
      <c r="D643" s="26"/>
    </row>
    <row r="644" spans="4:4" ht="22.5" customHeight="1" x14ac:dyDescent="1.05">
      <c r="D644" s="26"/>
    </row>
    <row r="645" spans="4:4" ht="22.5" customHeight="1" x14ac:dyDescent="1.05">
      <c r="D645" s="26"/>
    </row>
    <row r="646" spans="4:4" ht="22.5" customHeight="1" x14ac:dyDescent="1.05">
      <c r="D646" s="26"/>
    </row>
    <row r="647" spans="4:4" ht="22.5" customHeight="1" x14ac:dyDescent="1.05">
      <c r="D647" s="26"/>
    </row>
    <row r="648" spans="4:4" ht="22.5" customHeight="1" x14ac:dyDescent="1.05">
      <c r="D648" s="26"/>
    </row>
    <row r="649" spans="4:4" ht="22.5" customHeight="1" x14ac:dyDescent="1.05">
      <c r="D649" s="26"/>
    </row>
    <row r="650" spans="4:4" ht="22.5" customHeight="1" x14ac:dyDescent="1.05">
      <c r="D650" s="26"/>
    </row>
    <row r="651" spans="4:4" ht="22.5" customHeight="1" x14ac:dyDescent="1.05">
      <c r="D651" s="26"/>
    </row>
    <row r="652" spans="4:4" ht="22.5" customHeight="1" x14ac:dyDescent="1.05">
      <c r="D652" s="26"/>
    </row>
    <row r="653" spans="4:4" ht="22.5" customHeight="1" x14ac:dyDescent="1.05">
      <c r="D653" s="26"/>
    </row>
    <row r="654" spans="4:4" ht="22.5" customHeight="1" x14ac:dyDescent="1.05">
      <c r="D654" s="26"/>
    </row>
    <row r="655" spans="4:4" ht="22.5" customHeight="1" x14ac:dyDescent="1.05">
      <c r="D655" s="26"/>
    </row>
    <row r="656" spans="4:4" ht="22.5" customHeight="1" x14ac:dyDescent="1.05">
      <c r="D656" s="26"/>
    </row>
    <row r="657" spans="4:4" ht="22.5" customHeight="1" x14ac:dyDescent="1.05">
      <c r="D657" s="26"/>
    </row>
    <row r="658" spans="4:4" ht="22.5" customHeight="1" x14ac:dyDescent="1.05">
      <c r="D658" s="26"/>
    </row>
    <row r="659" spans="4:4" ht="22.5" customHeight="1" x14ac:dyDescent="1.05">
      <c r="D659" s="26"/>
    </row>
    <row r="660" spans="4:4" ht="22.5" customHeight="1" x14ac:dyDescent="1.05">
      <c r="D660" s="26"/>
    </row>
    <row r="661" spans="4:4" ht="22.5" customHeight="1" x14ac:dyDescent="1.05">
      <c r="D661" s="26"/>
    </row>
    <row r="662" spans="4:4" ht="22.5" customHeight="1" x14ac:dyDescent="1.05">
      <c r="D662" s="26"/>
    </row>
    <row r="663" spans="4:4" ht="22.5" customHeight="1" x14ac:dyDescent="1.05">
      <c r="D663" s="26"/>
    </row>
    <row r="664" spans="4:4" ht="22.5" customHeight="1" x14ac:dyDescent="1.05">
      <c r="D664" s="26"/>
    </row>
    <row r="665" spans="4:4" ht="22.5" customHeight="1" x14ac:dyDescent="1.05">
      <c r="D665" s="26"/>
    </row>
    <row r="666" spans="4:4" ht="22.5" customHeight="1" x14ac:dyDescent="1.05">
      <c r="D666" s="26"/>
    </row>
    <row r="667" spans="4:4" ht="22.5" customHeight="1" x14ac:dyDescent="1.05">
      <c r="D667" s="26"/>
    </row>
    <row r="668" spans="4:4" ht="22.5" customHeight="1" x14ac:dyDescent="1.05">
      <c r="D668" s="26"/>
    </row>
    <row r="669" spans="4:4" ht="22.5" customHeight="1" x14ac:dyDescent="1.05">
      <c r="D669" s="26"/>
    </row>
    <row r="670" spans="4:4" ht="22.5" customHeight="1" x14ac:dyDescent="1.05">
      <c r="D670" s="26"/>
    </row>
    <row r="671" spans="4:4" ht="22.5" customHeight="1" x14ac:dyDescent="1.05">
      <c r="D671" s="26"/>
    </row>
    <row r="672" spans="4:4" ht="22.5" customHeight="1" x14ac:dyDescent="1.05">
      <c r="D672" s="26"/>
    </row>
    <row r="673" spans="4:4" ht="22.5" customHeight="1" x14ac:dyDescent="1.05">
      <c r="D673" s="26"/>
    </row>
    <row r="674" spans="4:4" ht="22.5" customHeight="1" x14ac:dyDescent="1.05">
      <c r="D674" s="26"/>
    </row>
    <row r="675" spans="4:4" ht="22.5" customHeight="1" x14ac:dyDescent="1.05">
      <c r="D675" s="26"/>
    </row>
    <row r="676" spans="4:4" ht="22.5" customHeight="1" x14ac:dyDescent="1.05">
      <c r="D676" s="26"/>
    </row>
    <row r="677" spans="4:4" ht="22.5" customHeight="1" x14ac:dyDescent="1.05">
      <c r="D677" s="26"/>
    </row>
    <row r="678" spans="4:4" ht="22.5" customHeight="1" x14ac:dyDescent="1.05">
      <c r="D678" s="26"/>
    </row>
    <row r="679" spans="4:4" ht="22.5" customHeight="1" x14ac:dyDescent="1.05">
      <c r="D679" s="26"/>
    </row>
    <row r="680" spans="4:4" ht="22.5" customHeight="1" x14ac:dyDescent="1.05">
      <c r="D680" s="26"/>
    </row>
    <row r="681" spans="4:4" ht="22.5" customHeight="1" x14ac:dyDescent="1.05">
      <c r="D681" s="26"/>
    </row>
    <row r="682" spans="4:4" ht="22.5" customHeight="1" x14ac:dyDescent="1.05">
      <c r="D682" s="26"/>
    </row>
    <row r="683" spans="4:4" ht="22.5" customHeight="1" x14ac:dyDescent="1.05">
      <c r="D683" s="26"/>
    </row>
    <row r="684" spans="4:4" ht="22.5" customHeight="1" x14ac:dyDescent="1.05">
      <c r="D684" s="26"/>
    </row>
    <row r="685" spans="4:4" ht="22.5" customHeight="1" x14ac:dyDescent="1.05">
      <c r="D685" s="26"/>
    </row>
    <row r="686" spans="4:4" ht="22.5" customHeight="1" x14ac:dyDescent="1.05">
      <c r="D686" s="26"/>
    </row>
    <row r="687" spans="4:4" ht="22.5" customHeight="1" x14ac:dyDescent="1.05">
      <c r="D687" s="26"/>
    </row>
    <row r="688" spans="4:4" ht="22.5" customHeight="1" x14ac:dyDescent="1.05">
      <c r="D688" s="26"/>
    </row>
    <row r="689" spans="4:4" ht="22.5" customHeight="1" x14ac:dyDescent="1.05">
      <c r="D689" s="26"/>
    </row>
    <row r="690" spans="4:4" ht="22.5" customHeight="1" x14ac:dyDescent="1.05">
      <c r="D690" s="26"/>
    </row>
    <row r="691" spans="4:4" ht="22.5" customHeight="1" x14ac:dyDescent="1.05">
      <c r="D691" s="26"/>
    </row>
    <row r="692" spans="4:4" ht="22.5" customHeight="1" x14ac:dyDescent="1.05">
      <c r="D692" s="26"/>
    </row>
    <row r="693" spans="4:4" ht="22.5" customHeight="1" x14ac:dyDescent="1.05">
      <c r="D693" s="26"/>
    </row>
    <row r="694" spans="4:4" ht="22.5" customHeight="1" x14ac:dyDescent="1.05">
      <c r="D694" s="26"/>
    </row>
    <row r="695" spans="4:4" ht="22.5" customHeight="1" x14ac:dyDescent="1.05">
      <c r="D695" s="26"/>
    </row>
    <row r="696" spans="4:4" ht="22.5" customHeight="1" x14ac:dyDescent="1.05">
      <c r="D696" s="26"/>
    </row>
    <row r="697" spans="4:4" ht="22.5" customHeight="1" x14ac:dyDescent="1.05">
      <c r="D697" s="26"/>
    </row>
    <row r="698" spans="4:4" ht="22.5" customHeight="1" x14ac:dyDescent="1.05">
      <c r="D698" s="26"/>
    </row>
    <row r="699" spans="4:4" ht="22.5" customHeight="1" x14ac:dyDescent="1.05">
      <c r="D699" s="26"/>
    </row>
    <row r="700" spans="4:4" ht="22.5" customHeight="1" x14ac:dyDescent="1.05">
      <c r="D700" s="26"/>
    </row>
    <row r="701" spans="4:4" ht="22.5" customHeight="1" x14ac:dyDescent="1.05">
      <c r="D701" s="26"/>
    </row>
    <row r="702" spans="4:4" ht="22.5" customHeight="1" x14ac:dyDescent="1.05">
      <c r="D702" s="26"/>
    </row>
    <row r="703" spans="4:4" ht="22.5" customHeight="1" x14ac:dyDescent="1.05">
      <c r="D703" s="26"/>
    </row>
    <row r="704" spans="4:4" ht="22.5" customHeight="1" x14ac:dyDescent="1.05">
      <c r="D704" s="26"/>
    </row>
    <row r="705" spans="4:4" ht="22.5" customHeight="1" x14ac:dyDescent="1.05">
      <c r="D705" s="26"/>
    </row>
    <row r="706" spans="4:4" ht="22.5" customHeight="1" x14ac:dyDescent="1.05">
      <c r="D706" s="26"/>
    </row>
    <row r="707" spans="4:4" ht="22.5" customHeight="1" x14ac:dyDescent="1.05">
      <c r="D707" s="26"/>
    </row>
    <row r="708" spans="4:4" ht="22.5" customHeight="1" x14ac:dyDescent="1.05">
      <c r="D708" s="26"/>
    </row>
    <row r="709" spans="4:4" ht="22.5" customHeight="1" x14ac:dyDescent="1.05">
      <c r="D709" s="26"/>
    </row>
    <row r="710" spans="4:4" ht="22.5" customHeight="1" x14ac:dyDescent="1.05">
      <c r="D710" s="26"/>
    </row>
    <row r="711" spans="4:4" ht="22.5" customHeight="1" x14ac:dyDescent="1.05">
      <c r="D711" s="26"/>
    </row>
    <row r="712" spans="4:4" ht="22.5" customHeight="1" x14ac:dyDescent="1.05">
      <c r="D712" s="26"/>
    </row>
    <row r="713" spans="4:4" ht="22.5" customHeight="1" x14ac:dyDescent="1.05">
      <c r="D713" s="26"/>
    </row>
    <row r="714" spans="4:4" ht="22.5" customHeight="1" x14ac:dyDescent="1.05">
      <c r="D714" s="26"/>
    </row>
    <row r="715" spans="4:4" ht="22.5" customHeight="1" x14ac:dyDescent="1.05">
      <c r="D715" s="26"/>
    </row>
    <row r="716" spans="4:4" ht="22.5" customHeight="1" x14ac:dyDescent="1.05">
      <c r="D716" s="26"/>
    </row>
    <row r="717" spans="4:4" ht="22.5" customHeight="1" x14ac:dyDescent="1.05">
      <c r="D717" s="26"/>
    </row>
    <row r="718" spans="4:4" ht="22.5" customHeight="1" x14ac:dyDescent="1.05">
      <c r="D718" s="26"/>
    </row>
    <row r="719" spans="4:4" ht="22.5" customHeight="1" x14ac:dyDescent="1.05">
      <c r="D719" s="26"/>
    </row>
    <row r="720" spans="4:4" ht="22.5" customHeight="1" x14ac:dyDescent="1.05">
      <c r="D720" s="26"/>
    </row>
    <row r="721" spans="4:4" ht="22.5" customHeight="1" x14ac:dyDescent="1.05">
      <c r="D721" s="26"/>
    </row>
    <row r="722" spans="4:4" ht="22.5" customHeight="1" x14ac:dyDescent="1.05">
      <c r="D722" s="26"/>
    </row>
    <row r="723" spans="4:4" ht="22.5" customHeight="1" x14ac:dyDescent="1.05">
      <c r="D723" s="26"/>
    </row>
    <row r="724" spans="4:4" ht="22.5" customHeight="1" x14ac:dyDescent="1.05">
      <c r="D724" s="26"/>
    </row>
    <row r="725" spans="4:4" ht="22.5" customHeight="1" x14ac:dyDescent="1.05">
      <c r="D725" s="26"/>
    </row>
    <row r="726" spans="4:4" ht="22.5" customHeight="1" x14ac:dyDescent="1.05">
      <c r="D726" s="26"/>
    </row>
    <row r="727" spans="4:4" ht="22.5" customHeight="1" x14ac:dyDescent="1.05">
      <c r="D727" s="26"/>
    </row>
    <row r="728" spans="4:4" ht="22.5" customHeight="1" x14ac:dyDescent="1.05">
      <c r="D728" s="26"/>
    </row>
    <row r="729" spans="4:4" ht="22.5" customHeight="1" x14ac:dyDescent="1.05">
      <c r="D729" s="26"/>
    </row>
    <row r="730" spans="4:4" ht="22.5" customHeight="1" x14ac:dyDescent="1.05">
      <c r="D730" s="26"/>
    </row>
    <row r="731" spans="4:4" ht="22.5" customHeight="1" x14ac:dyDescent="1.05">
      <c r="D731" s="26"/>
    </row>
    <row r="732" spans="4:4" ht="22.5" customHeight="1" x14ac:dyDescent="1.05">
      <c r="D732" s="26"/>
    </row>
    <row r="733" spans="4:4" ht="22.5" customHeight="1" x14ac:dyDescent="1.05">
      <c r="D733" s="26"/>
    </row>
    <row r="734" spans="4:4" ht="22.5" customHeight="1" x14ac:dyDescent="1.05">
      <c r="D734" s="26"/>
    </row>
    <row r="735" spans="4:4" ht="22.5" customHeight="1" x14ac:dyDescent="1.05">
      <c r="D735" s="26"/>
    </row>
    <row r="736" spans="4:4" ht="22.5" customHeight="1" x14ac:dyDescent="1.05">
      <c r="D736" s="26"/>
    </row>
    <row r="737" spans="4:4" ht="22.5" customHeight="1" x14ac:dyDescent="1.05">
      <c r="D737" s="26"/>
    </row>
    <row r="738" spans="4:4" ht="22.5" customHeight="1" x14ac:dyDescent="1.05">
      <c r="D738" s="26"/>
    </row>
    <row r="739" spans="4:4" ht="22.5" customHeight="1" x14ac:dyDescent="1.05">
      <c r="D739" s="26"/>
    </row>
    <row r="740" spans="4:4" ht="22.5" customHeight="1" x14ac:dyDescent="1.05">
      <c r="D740" s="26"/>
    </row>
    <row r="741" spans="4:4" ht="22.5" customHeight="1" x14ac:dyDescent="1.05">
      <c r="D741" s="26"/>
    </row>
    <row r="742" spans="4:4" ht="22.5" customHeight="1" x14ac:dyDescent="1.05">
      <c r="D742" s="26"/>
    </row>
    <row r="743" spans="4:4" ht="22.5" customHeight="1" x14ac:dyDescent="1.05">
      <c r="D743" s="26"/>
    </row>
    <row r="744" spans="4:4" ht="22.5" customHeight="1" x14ac:dyDescent="1.05">
      <c r="D744" s="26"/>
    </row>
    <row r="745" spans="4:4" ht="22.5" customHeight="1" x14ac:dyDescent="1.05">
      <c r="D745" s="26"/>
    </row>
    <row r="746" spans="4:4" ht="22.5" customHeight="1" x14ac:dyDescent="1.05">
      <c r="D746" s="26"/>
    </row>
    <row r="747" spans="4:4" ht="22.5" customHeight="1" x14ac:dyDescent="1.05">
      <c r="D747" s="26"/>
    </row>
    <row r="748" spans="4:4" ht="22.5" customHeight="1" x14ac:dyDescent="1.05">
      <c r="D748" s="26"/>
    </row>
    <row r="749" spans="4:4" ht="22.5" customHeight="1" x14ac:dyDescent="1.05">
      <c r="D749" s="26"/>
    </row>
    <row r="750" spans="4:4" ht="22.5" customHeight="1" x14ac:dyDescent="1.05">
      <c r="D750" s="26"/>
    </row>
    <row r="751" spans="4:4" ht="22.5" customHeight="1" x14ac:dyDescent="1.05">
      <c r="D751" s="26"/>
    </row>
    <row r="752" spans="4:4" ht="22.5" customHeight="1" x14ac:dyDescent="1.05">
      <c r="D752" s="26"/>
    </row>
    <row r="753" spans="4:4" ht="22.5" customHeight="1" x14ac:dyDescent="1.05">
      <c r="D753" s="26"/>
    </row>
    <row r="754" spans="4:4" ht="22.5" customHeight="1" x14ac:dyDescent="1.05">
      <c r="D754" s="26"/>
    </row>
    <row r="755" spans="4:4" ht="22.5" customHeight="1" x14ac:dyDescent="1.05">
      <c r="D755" s="26"/>
    </row>
    <row r="756" spans="4:4" ht="22.5" customHeight="1" x14ac:dyDescent="1.05">
      <c r="D756" s="26"/>
    </row>
    <row r="757" spans="4:4" ht="22.5" customHeight="1" x14ac:dyDescent="1.05">
      <c r="D757" s="26"/>
    </row>
    <row r="758" spans="4:4" ht="22.5" customHeight="1" x14ac:dyDescent="1.05">
      <c r="D758" s="26"/>
    </row>
    <row r="759" spans="4:4" ht="22.5" customHeight="1" x14ac:dyDescent="1.05">
      <c r="D759" s="26"/>
    </row>
    <row r="760" spans="4:4" ht="22.5" customHeight="1" x14ac:dyDescent="1.05">
      <c r="D760" s="26"/>
    </row>
    <row r="761" spans="4:4" ht="22.5" customHeight="1" x14ac:dyDescent="1.05">
      <c r="D761" s="26"/>
    </row>
    <row r="762" spans="4:4" ht="22.5" customHeight="1" x14ac:dyDescent="1.05">
      <c r="D762" s="26"/>
    </row>
    <row r="763" spans="4:4" ht="22.5" customHeight="1" x14ac:dyDescent="1.05">
      <c r="D763" s="26"/>
    </row>
    <row r="764" spans="4:4" ht="22.5" customHeight="1" x14ac:dyDescent="1.05">
      <c r="D764" s="26"/>
    </row>
    <row r="765" spans="4:4" ht="22.5" customHeight="1" x14ac:dyDescent="1.05">
      <c r="D765" s="26"/>
    </row>
    <row r="766" spans="4:4" ht="22.5" customHeight="1" x14ac:dyDescent="1.05">
      <c r="D766" s="26"/>
    </row>
    <row r="767" spans="4:4" ht="22.5" customHeight="1" x14ac:dyDescent="1.05">
      <c r="D767" s="26"/>
    </row>
    <row r="768" spans="4:4" ht="22.5" customHeight="1" x14ac:dyDescent="1.05">
      <c r="D768" s="26"/>
    </row>
    <row r="769" spans="4:4" ht="22.5" customHeight="1" x14ac:dyDescent="1.05">
      <c r="D769" s="26"/>
    </row>
    <row r="770" spans="4:4" ht="22.5" customHeight="1" x14ac:dyDescent="1.05">
      <c r="D770" s="26"/>
    </row>
    <row r="771" spans="4:4" ht="22.5" customHeight="1" x14ac:dyDescent="1.05">
      <c r="D771" s="26"/>
    </row>
    <row r="772" spans="4:4" ht="22.5" customHeight="1" x14ac:dyDescent="1.05">
      <c r="D772" s="26"/>
    </row>
    <row r="773" spans="4:4" ht="22.5" customHeight="1" x14ac:dyDescent="1.05">
      <c r="D773" s="26"/>
    </row>
    <row r="774" spans="4:4" ht="22.5" customHeight="1" x14ac:dyDescent="1.05">
      <c r="D774" s="26"/>
    </row>
    <row r="775" spans="4:4" ht="22.5" customHeight="1" x14ac:dyDescent="1.05">
      <c r="D775" s="26"/>
    </row>
    <row r="776" spans="4:4" ht="22.5" customHeight="1" x14ac:dyDescent="1.05">
      <c r="D776" s="26"/>
    </row>
    <row r="777" spans="4:4" ht="22.5" customHeight="1" x14ac:dyDescent="1.05">
      <c r="D777" s="26"/>
    </row>
    <row r="778" spans="4:4" ht="22.5" customHeight="1" x14ac:dyDescent="1.05">
      <c r="D778" s="26"/>
    </row>
    <row r="779" spans="4:4" ht="22.5" customHeight="1" x14ac:dyDescent="1.05">
      <c r="D779" s="26"/>
    </row>
    <row r="780" spans="4:4" ht="22.5" customHeight="1" x14ac:dyDescent="1.05">
      <c r="D780" s="26"/>
    </row>
    <row r="781" spans="4:4" ht="22.5" customHeight="1" x14ac:dyDescent="1.05">
      <c r="D781" s="26"/>
    </row>
    <row r="782" spans="4:4" ht="22.5" customHeight="1" x14ac:dyDescent="1.05">
      <c r="D782" s="26"/>
    </row>
    <row r="783" spans="4:4" ht="22.5" customHeight="1" x14ac:dyDescent="1.05">
      <c r="D783" s="26"/>
    </row>
    <row r="784" spans="4:4" ht="22.5" customHeight="1" x14ac:dyDescent="1.05">
      <c r="D784" s="26"/>
    </row>
    <row r="785" spans="4:4" ht="22.5" customHeight="1" x14ac:dyDescent="1.05">
      <c r="D785" s="26"/>
    </row>
    <row r="786" spans="4:4" ht="22.5" customHeight="1" x14ac:dyDescent="1.05">
      <c r="D786" s="26"/>
    </row>
    <row r="787" spans="4:4" ht="22.5" customHeight="1" x14ac:dyDescent="1.05">
      <c r="D787" s="26"/>
    </row>
    <row r="788" spans="4:4" ht="22.5" customHeight="1" x14ac:dyDescent="1.05">
      <c r="D788" s="26"/>
    </row>
    <row r="789" spans="4:4" ht="22.5" customHeight="1" x14ac:dyDescent="1.05">
      <c r="D789" s="26"/>
    </row>
    <row r="790" spans="4:4" ht="22.5" customHeight="1" x14ac:dyDescent="1.05">
      <c r="D790" s="26"/>
    </row>
    <row r="791" spans="4:4" ht="22.5" customHeight="1" x14ac:dyDescent="1.05">
      <c r="D791" s="26"/>
    </row>
    <row r="792" spans="4:4" ht="22.5" customHeight="1" x14ac:dyDescent="1.05">
      <c r="D792" s="26"/>
    </row>
    <row r="793" spans="4:4" ht="22.5" customHeight="1" x14ac:dyDescent="1.05">
      <c r="D793" s="26"/>
    </row>
    <row r="794" spans="4:4" ht="22.5" customHeight="1" x14ac:dyDescent="1.05">
      <c r="D794" s="26"/>
    </row>
    <row r="795" spans="4:4" ht="22.5" customHeight="1" x14ac:dyDescent="1.05">
      <c r="D795" s="26"/>
    </row>
    <row r="796" spans="4:4" ht="22.5" customHeight="1" x14ac:dyDescent="1.05">
      <c r="D796" s="26"/>
    </row>
    <row r="797" spans="4:4" ht="22.5" customHeight="1" x14ac:dyDescent="1.05">
      <c r="D797" s="26"/>
    </row>
    <row r="798" spans="4:4" ht="22.5" customHeight="1" x14ac:dyDescent="1.05">
      <c r="D798" s="26"/>
    </row>
    <row r="799" spans="4:4" ht="22.5" customHeight="1" x14ac:dyDescent="1.05">
      <c r="D799" s="26"/>
    </row>
    <row r="800" spans="4:4" ht="22.5" customHeight="1" x14ac:dyDescent="1.05">
      <c r="D800" s="26"/>
    </row>
    <row r="801" spans="4:4" ht="22.5" customHeight="1" x14ac:dyDescent="1.05">
      <c r="D801" s="26"/>
    </row>
    <row r="802" spans="4:4" ht="22.5" customHeight="1" x14ac:dyDescent="1.05">
      <c r="D802" s="26"/>
    </row>
    <row r="803" spans="4:4" ht="22.5" customHeight="1" x14ac:dyDescent="1.05">
      <c r="D803" s="26"/>
    </row>
    <row r="804" spans="4:4" ht="22.5" customHeight="1" x14ac:dyDescent="1.05">
      <c r="D804" s="26"/>
    </row>
    <row r="805" spans="4:4" ht="22.5" customHeight="1" x14ac:dyDescent="1.05">
      <c r="D805" s="26"/>
    </row>
    <row r="806" spans="4:4" ht="22.5" customHeight="1" x14ac:dyDescent="1.05">
      <c r="D806" s="26"/>
    </row>
    <row r="807" spans="4:4" ht="22.5" customHeight="1" x14ac:dyDescent="1.05">
      <c r="D807" s="26"/>
    </row>
    <row r="808" spans="4:4" ht="22.5" customHeight="1" x14ac:dyDescent="1.05">
      <c r="D808" s="26"/>
    </row>
    <row r="809" spans="4:4" ht="22.5" customHeight="1" x14ac:dyDescent="1.05">
      <c r="D809" s="26"/>
    </row>
    <row r="810" spans="4:4" ht="22.5" customHeight="1" x14ac:dyDescent="1.05">
      <c r="D810" s="26"/>
    </row>
    <row r="811" spans="4:4" ht="22.5" customHeight="1" x14ac:dyDescent="1.05">
      <c r="D811" s="26"/>
    </row>
    <row r="812" spans="4:4" ht="22.5" customHeight="1" x14ac:dyDescent="1.05">
      <c r="D812" s="26"/>
    </row>
    <row r="813" spans="4:4" ht="22.5" customHeight="1" x14ac:dyDescent="1.05">
      <c r="D813" s="26"/>
    </row>
    <row r="814" spans="4:4" ht="22.5" customHeight="1" x14ac:dyDescent="1.05">
      <c r="D814" s="26"/>
    </row>
    <row r="815" spans="4:4" ht="22.5" customHeight="1" x14ac:dyDescent="1.05">
      <c r="D815" s="26"/>
    </row>
    <row r="816" spans="4:4" ht="22.5" customHeight="1" x14ac:dyDescent="1.05">
      <c r="D816" s="26"/>
    </row>
    <row r="817" spans="4:4" ht="22.5" customHeight="1" x14ac:dyDescent="1.05">
      <c r="D817" s="26"/>
    </row>
    <row r="818" spans="4:4" ht="22.5" customHeight="1" x14ac:dyDescent="1.05">
      <c r="D818" s="26"/>
    </row>
    <row r="819" spans="4:4" ht="22.5" customHeight="1" x14ac:dyDescent="1.05">
      <c r="D819" s="26"/>
    </row>
    <row r="820" spans="4:4" ht="22.5" customHeight="1" x14ac:dyDescent="1.05">
      <c r="D820" s="26"/>
    </row>
    <row r="821" spans="4:4" ht="22.5" customHeight="1" x14ac:dyDescent="1.05">
      <c r="D821" s="26"/>
    </row>
    <row r="822" spans="4:4" ht="22.5" customHeight="1" x14ac:dyDescent="1.05">
      <c r="D822" s="26"/>
    </row>
    <row r="823" spans="4:4" ht="22.5" customHeight="1" x14ac:dyDescent="1.05">
      <c r="D823" s="26"/>
    </row>
    <row r="824" spans="4:4" ht="22.5" customHeight="1" x14ac:dyDescent="1.05">
      <c r="D824" s="26"/>
    </row>
    <row r="825" spans="4:4" ht="22.5" customHeight="1" x14ac:dyDescent="1.05">
      <c r="D825" s="26"/>
    </row>
    <row r="826" spans="4:4" ht="22.5" customHeight="1" x14ac:dyDescent="1.05">
      <c r="D826" s="26"/>
    </row>
    <row r="827" spans="4:4" ht="22.5" customHeight="1" x14ac:dyDescent="1.05">
      <c r="D827" s="26"/>
    </row>
    <row r="828" spans="4:4" ht="22.5" customHeight="1" x14ac:dyDescent="1.05">
      <c r="D828" s="26"/>
    </row>
    <row r="829" spans="4:4" ht="22.5" customHeight="1" x14ac:dyDescent="1.05">
      <c r="D829" s="26"/>
    </row>
    <row r="830" spans="4:4" ht="22.5" customHeight="1" x14ac:dyDescent="1.05">
      <c r="D830" s="26"/>
    </row>
    <row r="831" spans="4:4" ht="22.5" customHeight="1" x14ac:dyDescent="1.05">
      <c r="D831" s="26"/>
    </row>
    <row r="832" spans="4:4" ht="22.5" customHeight="1" x14ac:dyDescent="1.05">
      <c r="D832" s="26"/>
    </row>
    <row r="833" spans="4:4" ht="22.5" customHeight="1" x14ac:dyDescent="1.05">
      <c r="D833" s="26"/>
    </row>
    <row r="834" spans="4:4" ht="22.5" customHeight="1" x14ac:dyDescent="1.05">
      <c r="D834" s="26"/>
    </row>
    <row r="835" spans="4:4" ht="22.5" customHeight="1" x14ac:dyDescent="1.05">
      <c r="D835" s="26"/>
    </row>
    <row r="836" spans="4:4" ht="22.5" customHeight="1" x14ac:dyDescent="1.05">
      <c r="D836" s="26"/>
    </row>
    <row r="837" spans="4:4" ht="22.5" customHeight="1" x14ac:dyDescent="1.05">
      <c r="D837" s="26"/>
    </row>
    <row r="838" spans="4:4" ht="22.5" customHeight="1" x14ac:dyDescent="1.05">
      <c r="D838" s="26"/>
    </row>
    <row r="839" spans="4:4" ht="22.5" customHeight="1" x14ac:dyDescent="1.05">
      <c r="D839" s="26"/>
    </row>
    <row r="840" spans="4:4" ht="22.5" customHeight="1" x14ac:dyDescent="1.05">
      <c r="D840" s="26"/>
    </row>
    <row r="841" spans="4:4" ht="22.5" customHeight="1" x14ac:dyDescent="1.05">
      <c r="D841" s="26"/>
    </row>
    <row r="842" spans="4:4" ht="22.5" customHeight="1" x14ac:dyDescent="1.05">
      <c r="D842" s="26"/>
    </row>
    <row r="843" spans="4:4" ht="22.5" customHeight="1" x14ac:dyDescent="1.05">
      <c r="D843" s="26"/>
    </row>
    <row r="844" spans="4:4" ht="22.5" customHeight="1" x14ac:dyDescent="1.05">
      <c r="D844" s="26"/>
    </row>
    <row r="845" spans="4:4" ht="22.5" customHeight="1" x14ac:dyDescent="1.05">
      <c r="D845" s="26"/>
    </row>
    <row r="846" spans="4:4" ht="22.5" customHeight="1" x14ac:dyDescent="1.05">
      <c r="D846" s="26"/>
    </row>
    <row r="847" spans="4:4" ht="22.5" customHeight="1" x14ac:dyDescent="1.05">
      <c r="D847" s="26"/>
    </row>
    <row r="848" spans="4:4" ht="22.5" customHeight="1" x14ac:dyDescent="1.05">
      <c r="D848" s="26"/>
    </row>
    <row r="849" spans="4:4" ht="22.5" customHeight="1" x14ac:dyDescent="1.05">
      <c r="D849" s="26"/>
    </row>
    <row r="850" spans="4:4" ht="22.5" customHeight="1" x14ac:dyDescent="1.05">
      <c r="D850" s="26"/>
    </row>
    <row r="851" spans="4:4" ht="22.5" customHeight="1" x14ac:dyDescent="1.05">
      <c r="D851" s="26"/>
    </row>
    <row r="852" spans="4:4" ht="22.5" customHeight="1" x14ac:dyDescent="1.05">
      <c r="D852" s="26"/>
    </row>
    <row r="853" spans="4:4" ht="22.5" customHeight="1" x14ac:dyDescent="1.05">
      <c r="D853" s="26"/>
    </row>
    <row r="854" spans="4:4" ht="22.5" customHeight="1" x14ac:dyDescent="1.05">
      <c r="D854" s="26"/>
    </row>
    <row r="855" spans="4:4" ht="22.5" customHeight="1" x14ac:dyDescent="1.05">
      <c r="D855" s="26"/>
    </row>
    <row r="856" spans="4:4" ht="22.5" customHeight="1" x14ac:dyDescent="1.05">
      <c r="D856" s="26"/>
    </row>
    <row r="857" spans="4:4" ht="22.5" customHeight="1" x14ac:dyDescent="1.05">
      <c r="D857" s="26"/>
    </row>
    <row r="858" spans="4:4" ht="22.5" customHeight="1" x14ac:dyDescent="1.05">
      <c r="D858" s="26"/>
    </row>
    <row r="859" spans="4:4" ht="22.5" customHeight="1" x14ac:dyDescent="1.05">
      <c r="D859" s="26"/>
    </row>
    <row r="860" spans="4:4" ht="22.5" customHeight="1" x14ac:dyDescent="1.05">
      <c r="D860" s="26"/>
    </row>
    <row r="861" spans="4:4" ht="22.5" customHeight="1" x14ac:dyDescent="1.05">
      <c r="D861" s="26"/>
    </row>
    <row r="862" spans="4:4" ht="22.5" customHeight="1" x14ac:dyDescent="1.05">
      <c r="D862" s="26"/>
    </row>
    <row r="863" spans="4:4" ht="22.5" customHeight="1" x14ac:dyDescent="1.05">
      <c r="D863" s="26"/>
    </row>
    <row r="864" spans="4:4" ht="22.5" customHeight="1" x14ac:dyDescent="1.05">
      <c r="D864" s="26"/>
    </row>
    <row r="865" spans="4:4" ht="22.5" customHeight="1" x14ac:dyDescent="1.05">
      <c r="D865" s="26"/>
    </row>
    <row r="866" spans="4:4" ht="22.5" customHeight="1" x14ac:dyDescent="1.05">
      <c r="D866" s="26"/>
    </row>
    <row r="867" spans="4:4" ht="22.5" customHeight="1" x14ac:dyDescent="1.05">
      <c r="D867" s="26"/>
    </row>
    <row r="868" spans="4:4" ht="22.5" customHeight="1" x14ac:dyDescent="1.05">
      <c r="D868" s="26"/>
    </row>
    <row r="869" spans="4:4" ht="22.5" customHeight="1" x14ac:dyDescent="1.05">
      <c r="D869" s="26"/>
    </row>
    <row r="870" spans="4:4" ht="22.5" customHeight="1" x14ac:dyDescent="1.05">
      <c r="D870" s="26"/>
    </row>
    <row r="871" spans="4:4" ht="22.5" customHeight="1" x14ac:dyDescent="1.05">
      <c r="D871" s="26"/>
    </row>
    <row r="872" spans="4:4" ht="22.5" customHeight="1" x14ac:dyDescent="1.05">
      <c r="D872" s="26"/>
    </row>
    <row r="873" spans="4:4" ht="22.5" customHeight="1" x14ac:dyDescent="1.05">
      <c r="D873" s="26"/>
    </row>
    <row r="874" spans="4:4" ht="22.5" customHeight="1" x14ac:dyDescent="1.05">
      <c r="D874" s="26"/>
    </row>
    <row r="875" spans="4:4" ht="22.5" customHeight="1" x14ac:dyDescent="1.05">
      <c r="D875" s="26"/>
    </row>
    <row r="876" spans="4:4" ht="22.5" customHeight="1" x14ac:dyDescent="1.05">
      <c r="D876" s="26"/>
    </row>
    <row r="877" spans="4:4" ht="22.5" customHeight="1" x14ac:dyDescent="1.05">
      <c r="D877" s="26"/>
    </row>
    <row r="878" spans="4:4" ht="22.5" customHeight="1" x14ac:dyDescent="1.05">
      <c r="D878" s="26"/>
    </row>
    <row r="879" spans="4:4" ht="22.5" customHeight="1" x14ac:dyDescent="1.05">
      <c r="D879" s="26"/>
    </row>
    <row r="880" spans="4:4" ht="22.5" customHeight="1" x14ac:dyDescent="1.05">
      <c r="D880" s="26"/>
    </row>
    <row r="881" spans="4:4" ht="22.5" customHeight="1" x14ac:dyDescent="1.05">
      <c r="D881" s="26"/>
    </row>
    <row r="882" spans="4:4" ht="22.5" customHeight="1" x14ac:dyDescent="1.05">
      <c r="D882" s="26"/>
    </row>
    <row r="883" spans="4:4" ht="22.5" customHeight="1" x14ac:dyDescent="1.05">
      <c r="D883" s="26"/>
    </row>
    <row r="884" spans="4:4" ht="22.5" customHeight="1" x14ac:dyDescent="1.05">
      <c r="D884" s="26"/>
    </row>
    <row r="885" spans="4:4" ht="22.5" customHeight="1" x14ac:dyDescent="1.05">
      <c r="D885" s="26"/>
    </row>
    <row r="886" spans="4:4" ht="22.5" customHeight="1" x14ac:dyDescent="1.05">
      <c r="D886" s="26"/>
    </row>
    <row r="887" spans="4:4" ht="22.5" customHeight="1" x14ac:dyDescent="1.05">
      <c r="D887" s="26"/>
    </row>
    <row r="888" spans="4:4" ht="22.5" customHeight="1" x14ac:dyDescent="1.05">
      <c r="D888" s="26"/>
    </row>
    <row r="889" spans="4:4" ht="22.5" customHeight="1" x14ac:dyDescent="1.05">
      <c r="D889" s="26"/>
    </row>
    <row r="890" spans="4:4" ht="22.5" customHeight="1" x14ac:dyDescent="1.05">
      <c r="D890" s="26"/>
    </row>
    <row r="891" spans="4:4" ht="22.5" customHeight="1" x14ac:dyDescent="1.05">
      <c r="D891" s="26"/>
    </row>
    <row r="892" spans="4:4" ht="22.5" customHeight="1" x14ac:dyDescent="1.05">
      <c r="D892" s="26"/>
    </row>
    <row r="893" spans="4:4" ht="22.5" customHeight="1" x14ac:dyDescent="1.05">
      <c r="D893" s="26"/>
    </row>
    <row r="894" spans="4:4" ht="22.5" customHeight="1" x14ac:dyDescent="1.05">
      <c r="D894" s="26"/>
    </row>
    <row r="895" spans="4:4" ht="22.5" customHeight="1" x14ac:dyDescent="1.05">
      <c r="D895" s="26"/>
    </row>
    <row r="896" spans="4:4" ht="22.5" customHeight="1" x14ac:dyDescent="1.05">
      <c r="D896" s="26"/>
    </row>
    <row r="897" spans="4:4" ht="22.5" customHeight="1" x14ac:dyDescent="1.05">
      <c r="D897" s="26"/>
    </row>
    <row r="898" spans="4:4" ht="22.5" customHeight="1" x14ac:dyDescent="1.05">
      <c r="D898" s="26"/>
    </row>
    <row r="899" spans="4:4" ht="22.5" customHeight="1" x14ac:dyDescent="1.05">
      <c r="D899" s="26"/>
    </row>
    <row r="900" spans="4:4" ht="22.5" customHeight="1" x14ac:dyDescent="1.05">
      <c r="D900" s="26"/>
    </row>
    <row r="901" spans="4:4" ht="22.5" customHeight="1" x14ac:dyDescent="1.05">
      <c r="D901" s="26"/>
    </row>
    <row r="902" spans="4:4" ht="22.5" customHeight="1" x14ac:dyDescent="1.05">
      <c r="D902" s="26"/>
    </row>
    <row r="903" spans="4:4" ht="22.5" customHeight="1" x14ac:dyDescent="1.05">
      <c r="D903" s="26"/>
    </row>
    <row r="904" spans="4:4" ht="22.5" customHeight="1" x14ac:dyDescent="1.05">
      <c r="D904" s="26"/>
    </row>
    <row r="905" spans="4:4" ht="22.5" customHeight="1" x14ac:dyDescent="1.05">
      <c r="D905" s="26"/>
    </row>
    <row r="906" spans="4:4" ht="22.5" customHeight="1" x14ac:dyDescent="1.05">
      <c r="D906" s="26"/>
    </row>
    <row r="907" spans="4:4" ht="22.5" customHeight="1" x14ac:dyDescent="1.05">
      <c r="D907" s="26"/>
    </row>
    <row r="908" spans="4:4" ht="22.5" customHeight="1" x14ac:dyDescent="1.05">
      <c r="D908" s="26"/>
    </row>
    <row r="909" spans="4:4" ht="22.5" customHeight="1" x14ac:dyDescent="1.05">
      <c r="D909" s="26"/>
    </row>
    <row r="910" spans="4:4" ht="22.5" customHeight="1" x14ac:dyDescent="1.05">
      <c r="D910" s="26"/>
    </row>
    <row r="911" spans="4:4" ht="22.5" customHeight="1" x14ac:dyDescent="1.05">
      <c r="D911" s="26"/>
    </row>
    <row r="912" spans="4:4" ht="22.5" customHeight="1" x14ac:dyDescent="1.05">
      <c r="D912" s="26"/>
    </row>
    <row r="913" spans="4:4" ht="22.5" customHeight="1" x14ac:dyDescent="1.05">
      <c r="D913" s="26"/>
    </row>
    <row r="914" spans="4:4" ht="22.5" customHeight="1" x14ac:dyDescent="1.05">
      <c r="D914" s="26"/>
    </row>
    <row r="915" spans="4:4" ht="22.5" customHeight="1" x14ac:dyDescent="1.05">
      <c r="D915" s="26"/>
    </row>
    <row r="916" spans="4:4" ht="22.5" customHeight="1" x14ac:dyDescent="1.05">
      <c r="D916" s="26"/>
    </row>
    <row r="917" spans="4:4" ht="22.5" customHeight="1" x14ac:dyDescent="1.05">
      <c r="D917" s="26"/>
    </row>
    <row r="918" spans="4:4" ht="22.5" customHeight="1" x14ac:dyDescent="1.05">
      <c r="D918" s="26"/>
    </row>
    <row r="919" spans="4:4" ht="22.5" customHeight="1" x14ac:dyDescent="1.05">
      <c r="D919" s="26"/>
    </row>
    <row r="920" spans="4:4" ht="22.5" customHeight="1" x14ac:dyDescent="1.05">
      <c r="D920" s="26"/>
    </row>
    <row r="921" spans="4:4" ht="22.5" customHeight="1" x14ac:dyDescent="1.05">
      <c r="D921" s="26"/>
    </row>
    <row r="922" spans="4:4" ht="22.5" customHeight="1" x14ac:dyDescent="1.05">
      <c r="D922" s="26"/>
    </row>
    <row r="923" spans="4:4" ht="22.5" customHeight="1" x14ac:dyDescent="1.05">
      <c r="D923" s="26"/>
    </row>
    <row r="924" spans="4:4" ht="22.5" customHeight="1" x14ac:dyDescent="1.05">
      <c r="D924" s="26"/>
    </row>
    <row r="925" spans="4:4" ht="22.5" customHeight="1" x14ac:dyDescent="1.05">
      <c r="D925" s="26"/>
    </row>
    <row r="926" spans="4:4" ht="22.5" customHeight="1" x14ac:dyDescent="1.05">
      <c r="D926" s="26"/>
    </row>
    <row r="927" spans="4:4" ht="22.5" customHeight="1" x14ac:dyDescent="1.05">
      <c r="D927" s="26"/>
    </row>
    <row r="928" spans="4:4" ht="22.5" customHeight="1" x14ac:dyDescent="1.05">
      <c r="D928" s="26"/>
    </row>
    <row r="929" spans="4:4" ht="22.5" customHeight="1" x14ac:dyDescent="1.05">
      <c r="D929" s="26"/>
    </row>
    <row r="930" spans="4:4" ht="22.5" customHeight="1" x14ac:dyDescent="1.05">
      <c r="D930" s="26"/>
    </row>
    <row r="931" spans="4:4" ht="22.5" customHeight="1" x14ac:dyDescent="1.05">
      <c r="D931" s="26"/>
    </row>
    <row r="932" spans="4:4" ht="22.5" customHeight="1" x14ac:dyDescent="1.05">
      <c r="D932" s="26"/>
    </row>
    <row r="933" spans="4:4" ht="22.5" customHeight="1" x14ac:dyDescent="1.05">
      <c r="D933" s="26"/>
    </row>
    <row r="934" spans="4:4" ht="22.5" customHeight="1" x14ac:dyDescent="1.05">
      <c r="D934" s="26"/>
    </row>
    <row r="935" spans="4:4" ht="22.5" customHeight="1" x14ac:dyDescent="1.05">
      <c r="D935" s="26"/>
    </row>
    <row r="936" spans="4:4" ht="22.5" customHeight="1" x14ac:dyDescent="1.05">
      <c r="D936" s="26"/>
    </row>
    <row r="937" spans="4:4" ht="22.5" customHeight="1" x14ac:dyDescent="1.05">
      <c r="D937" s="26"/>
    </row>
    <row r="938" spans="4:4" ht="22.5" customHeight="1" x14ac:dyDescent="1.05">
      <c r="D938" s="26"/>
    </row>
    <row r="939" spans="4:4" ht="22.5" customHeight="1" x14ac:dyDescent="1.05">
      <c r="D939" s="26"/>
    </row>
    <row r="940" spans="4:4" ht="22.5" customHeight="1" x14ac:dyDescent="1.05">
      <c r="D940" s="26"/>
    </row>
    <row r="941" spans="4:4" ht="22.5" customHeight="1" x14ac:dyDescent="1.05">
      <c r="D941" s="26"/>
    </row>
    <row r="942" spans="4:4" ht="22.5" customHeight="1" x14ac:dyDescent="1.05">
      <c r="D942" s="26"/>
    </row>
    <row r="943" spans="4:4" ht="22.5" customHeight="1" x14ac:dyDescent="1.05">
      <c r="D943" s="26"/>
    </row>
    <row r="944" spans="4:4" ht="22.5" customHeight="1" x14ac:dyDescent="1.05">
      <c r="D944" s="26"/>
    </row>
    <row r="945" spans="4:4" ht="22.5" customHeight="1" x14ac:dyDescent="1.05">
      <c r="D945" s="26"/>
    </row>
    <row r="946" spans="4:4" ht="22.5" customHeight="1" x14ac:dyDescent="1.05">
      <c r="D946" s="26"/>
    </row>
    <row r="947" spans="4:4" ht="22.5" customHeight="1" x14ac:dyDescent="1.05">
      <c r="D947" s="26"/>
    </row>
    <row r="948" spans="4:4" ht="22.5" customHeight="1" x14ac:dyDescent="1.05">
      <c r="D948" s="26"/>
    </row>
    <row r="949" spans="4:4" ht="22.5" customHeight="1" x14ac:dyDescent="1.05">
      <c r="D949" s="26"/>
    </row>
    <row r="950" spans="4:4" ht="22.5" customHeight="1" x14ac:dyDescent="1.05">
      <c r="D950" s="26"/>
    </row>
    <row r="951" spans="4:4" ht="22.5" customHeight="1" x14ac:dyDescent="1.05">
      <c r="D951" s="26"/>
    </row>
    <row r="952" spans="4:4" ht="22.5" customHeight="1" x14ac:dyDescent="1.05">
      <c r="D952" s="26"/>
    </row>
    <row r="953" spans="4:4" ht="22.5" customHeight="1" x14ac:dyDescent="1.05">
      <c r="D953" s="26"/>
    </row>
    <row r="954" spans="4:4" ht="22.5" customHeight="1" x14ac:dyDescent="1.05">
      <c r="D954" s="26"/>
    </row>
    <row r="955" spans="4:4" ht="22.5" customHeight="1" x14ac:dyDescent="1.05">
      <c r="D955" s="26"/>
    </row>
    <row r="956" spans="4:4" ht="22.5" customHeight="1" x14ac:dyDescent="1.05">
      <c r="D956" s="26"/>
    </row>
    <row r="957" spans="4:4" ht="22.5" customHeight="1" x14ac:dyDescent="1.05">
      <c r="D957" s="26"/>
    </row>
    <row r="958" spans="4:4" ht="22.5" customHeight="1" x14ac:dyDescent="1.05">
      <c r="D958" s="26"/>
    </row>
    <row r="959" spans="4:4" ht="22.5" customHeight="1" x14ac:dyDescent="1.05">
      <c r="D959" s="26"/>
    </row>
    <row r="960" spans="4:4" ht="22.5" customHeight="1" x14ac:dyDescent="1.05">
      <c r="D960" s="26"/>
    </row>
    <row r="961" spans="4:4" ht="22.5" customHeight="1" x14ac:dyDescent="1.05">
      <c r="D961" s="26"/>
    </row>
    <row r="962" spans="4:4" ht="22.5" customHeight="1" x14ac:dyDescent="1.05">
      <c r="D962" s="26"/>
    </row>
    <row r="963" spans="4:4" ht="22.5" customHeight="1" x14ac:dyDescent="1.05">
      <c r="D963" s="26"/>
    </row>
    <row r="964" spans="4:4" ht="22.5" customHeight="1" x14ac:dyDescent="1.05">
      <c r="D964" s="26"/>
    </row>
    <row r="965" spans="4:4" ht="22.5" customHeight="1" x14ac:dyDescent="1.05">
      <c r="D965" s="26"/>
    </row>
    <row r="966" spans="4:4" ht="22.5" customHeight="1" x14ac:dyDescent="1.05">
      <c r="D966" s="26"/>
    </row>
    <row r="967" spans="4:4" ht="22.5" customHeight="1" x14ac:dyDescent="1.05">
      <c r="D967" s="26"/>
    </row>
    <row r="968" spans="4:4" ht="22.5" customHeight="1" x14ac:dyDescent="1.05">
      <c r="D968" s="26"/>
    </row>
    <row r="969" spans="4:4" ht="22.5" customHeight="1" x14ac:dyDescent="1.05">
      <c r="D969" s="26"/>
    </row>
    <row r="970" spans="4:4" ht="22.5" customHeight="1" x14ac:dyDescent="1.05">
      <c r="D970" s="26"/>
    </row>
    <row r="971" spans="4:4" ht="22.5" customHeight="1" x14ac:dyDescent="1.05">
      <c r="D971" s="26"/>
    </row>
    <row r="972" spans="4:4" ht="22.5" customHeight="1" x14ac:dyDescent="1.05">
      <c r="D972" s="26"/>
    </row>
    <row r="973" spans="4:4" ht="22.5" customHeight="1" x14ac:dyDescent="1.05">
      <c r="D973" s="26"/>
    </row>
    <row r="974" spans="4:4" ht="22.5" customHeight="1" x14ac:dyDescent="1.05">
      <c r="D974" s="26"/>
    </row>
    <row r="975" spans="4:4" ht="22.5" customHeight="1" x14ac:dyDescent="1.05">
      <c r="D975" s="26"/>
    </row>
    <row r="976" spans="4:4" ht="22.5" customHeight="1" x14ac:dyDescent="1.05">
      <c r="D976" s="26"/>
    </row>
    <row r="977" spans="4:4" ht="22.5" customHeight="1" x14ac:dyDescent="1.05">
      <c r="D977" s="26"/>
    </row>
    <row r="978" spans="4:4" ht="22.5" customHeight="1" x14ac:dyDescent="1.05">
      <c r="D978" s="26"/>
    </row>
    <row r="979" spans="4:4" ht="22.5" customHeight="1" x14ac:dyDescent="1.05">
      <c r="D979" s="26"/>
    </row>
    <row r="980" spans="4:4" ht="22.5" customHeight="1" x14ac:dyDescent="1.05">
      <c r="D980" s="26"/>
    </row>
    <row r="981" spans="4:4" ht="22.5" customHeight="1" x14ac:dyDescent="1.05">
      <c r="D981" s="26"/>
    </row>
    <row r="982" spans="4:4" ht="22.5" customHeight="1" x14ac:dyDescent="1.05">
      <c r="D982" s="26"/>
    </row>
    <row r="983" spans="4:4" ht="22.5" customHeight="1" x14ac:dyDescent="1.05">
      <c r="D983" s="26"/>
    </row>
    <row r="984" spans="4:4" ht="22.5" customHeight="1" x14ac:dyDescent="1.05">
      <c r="D984" s="26"/>
    </row>
    <row r="985" spans="4:4" ht="22.5" customHeight="1" x14ac:dyDescent="1.05">
      <c r="D985" s="26"/>
    </row>
    <row r="986" spans="4:4" ht="22.5" customHeight="1" x14ac:dyDescent="1.05">
      <c r="D986" s="26"/>
    </row>
    <row r="987" spans="4:4" ht="22.5" customHeight="1" x14ac:dyDescent="1.05">
      <c r="D987" s="26"/>
    </row>
    <row r="988" spans="4:4" ht="22.5" customHeight="1" x14ac:dyDescent="1.05">
      <c r="D988" s="26"/>
    </row>
    <row r="989" spans="4:4" ht="22.5" customHeight="1" x14ac:dyDescent="1.05">
      <c r="D989" s="26"/>
    </row>
    <row r="990" spans="4:4" ht="22.5" customHeight="1" x14ac:dyDescent="1.05">
      <c r="D990" s="26"/>
    </row>
    <row r="991" spans="4:4" ht="22.5" customHeight="1" x14ac:dyDescent="1.05">
      <c r="D991" s="26"/>
    </row>
    <row r="992" spans="4:4" ht="22.5" customHeight="1" x14ac:dyDescent="1.05">
      <c r="D992" s="26"/>
    </row>
    <row r="993" spans="4:4" ht="22.5" customHeight="1" x14ac:dyDescent="1.05">
      <c r="D993" s="26"/>
    </row>
    <row r="994" spans="4:4" ht="22.5" customHeight="1" x14ac:dyDescent="1.05">
      <c r="D994" s="26"/>
    </row>
    <row r="995" spans="4:4" ht="22.5" customHeight="1" x14ac:dyDescent="1.05">
      <c r="D995" s="26"/>
    </row>
    <row r="996" spans="4:4" ht="22.5" customHeight="1" x14ac:dyDescent="1.05">
      <c r="D996" s="26"/>
    </row>
    <row r="997" spans="4:4" ht="22.5" customHeight="1" x14ac:dyDescent="1.0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Piya Lueaddaeng</cp:lastModifiedBy>
  <cp:lastPrinted>2026-06-23T10:07:41Z</cp:lastPrinted>
  <dcterms:created xsi:type="dcterms:W3CDTF">2024-01-10T07:59:11Z</dcterms:created>
  <dcterms:modified xsi:type="dcterms:W3CDTF">2026-06-23T10:11:41Z</dcterms:modified>
</cp:coreProperties>
</file>